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ониторинг меню\"/>
    </mc:Choice>
  </mc:AlternateContent>
  <xr:revisionPtr revIDLastSave="0" documentId="13_ncr:1_{53D9BB34-108E-4B6C-AFDE-BB7B509DA35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9" i="1" l="1"/>
  <c r="L395" i="1"/>
  <c r="L315" i="1"/>
  <c r="L590" i="1"/>
  <c r="L578" i="1"/>
  <c r="L568" i="1"/>
  <c r="L548" i="1"/>
  <c r="L536" i="1"/>
  <c r="L526" i="1"/>
  <c r="L506" i="1"/>
  <c r="L494" i="1"/>
  <c r="L484" i="1"/>
  <c r="L464" i="1"/>
  <c r="L452" i="1"/>
  <c r="L442" i="1"/>
  <c r="L421" i="1"/>
  <c r="L409" i="1"/>
  <c r="L379" i="1"/>
  <c r="L367" i="1"/>
  <c r="L357" i="1"/>
  <c r="L337" i="1"/>
  <c r="L325" i="1"/>
  <c r="L294" i="1"/>
  <c r="L282" i="1"/>
  <c r="L272" i="1"/>
  <c r="L252" i="1"/>
  <c r="L240" i="1"/>
  <c r="L230" i="1"/>
  <c r="L209" i="1"/>
  <c r="L197" i="1"/>
  <c r="L187" i="1"/>
  <c r="L167" i="1"/>
  <c r="L155" i="1"/>
  <c r="L145" i="1"/>
  <c r="L124" i="1"/>
  <c r="L112" i="1"/>
  <c r="L102" i="1"/>
  <c r="L82" i="1"/>
  <c r="L70" i="1"/>
  <c r="L60" i="1"/>
  <c r="L40" i="1"/>
  <c r="L18" i="1"/>
  <c r="L28" i="1"/>
  <c r="F437" i="1" l="1"/>
  <c r="G437" i="1"/>
  <c r="H437" i="1"/>
  <c r="I437" i="1"/>
  <c r="J437" i="1"/>
  <c r="L437" i="1"/>
  <c r="F442" i="1"/>
  <c r="G442" i="1"/>
  <c r="H442" i="1"/>
  <c r="I442" i="1"/>
  <c r="J442" i="1"/>
  <c r="F452" i="1"/>
  <c r="G452" i="1"/>
  <c r="H452" i="1"/>
  <c r="I452" i="1"/>
  <c r="J452" i="1"/>
  <c r="F457" i="1"/>
  <c r="G457" i="1"/>
  <c r="H457" i="1"/>
  <c r="I457" i="1"/>
  <c r="J457" i="1"/>
  <c r="F464" i="1"/>
  <c r="G464" i="1"/>
  <c r="H464" i="1"/>
  <c r="I464" i="1"/>
  <c r="J464" i="1"/>
  <c r="J472" i="1" s="1"/>
  <c r="F471" i="1"/>
  <c r="G471" i="1"/>
  <c r="H471" i="1"/>
  <c r="I471" i="1"/>
  <c r="J471" i="1"/>
  <c r="F472" i="1"/>
  <c r="F480" i="1"/>
  <c r="G480" i="1"/>
  <c r="H480" i="1"/>
  <c r="I480" i="1"/>
  <c r="J480" i="1"/>
  <c r="L480" i="1"/>
  <c r="F484" i="1"/>
  <c r="G484" i="1"/>
  <c r="H484" i="1"/>
  <c r="I484" i="1"/>
  <c r="J484" i="1"/>
  <c r="F494" i="1"/>
  <c r="G494" i="1"/>
  <c r="H494" i="1"/>
  <c r="I494" i="1"/>
  <c r="J494" i="1"/>
  <c r="F499" i="1"/>
  <c r="G499" i="1"/>
  <c r="H499" i="1"/>
  <c r="I499" i="1"/>
  <c r="J499" i="1"/>
  <c r="F506" i="1"/>
  <c r="G506" i="1"/>
  <c r="H506" i="1"/>
  <c r="I506" i="1"/>
  <c r="J506" i="1"/>
  <c r="F513" i="1"/>
  <c r="G513" i="1"/>
  <c r="H513" i="1"/>
  <c r="I513" i="1"/>
  <c r="J513" i="1"/>
  <c r="F522" i="1"/>
  <c r="G522" i="1"/>
  <c r="H522" i="1"/>
  <c r="H556" i="1" s="1"/>
  <c r="I522" i="1"/>
  <c r="J522" i="1"/>
  <c r="L522" i="1"/>
  <c r="F526" i="1"/>
  <c r="G526" i="1"/>
  <c r="H526" i="1"/>
  <c r="I526" i="1"/>
  <c r="J526" i="1"/>
  <c r="F536" i="1"/>
  <c r="G536" i="1"/>
  <c r="H536" i="1"/>
  <c r="I536" i="1"/>
  <c r="J536" i="1"/>
  <c r="F541" i="1"/>
  <c r="G541" i="1"/>
  <c r="H541" i="1"/>
  <c r="I541" i="1"/>
  <c r="J541" i="1"/>
  <c r="F548" i="1"/>
  <c r="G548" i="1"/>
  <c r="H548" i="1"/>
  <c r="I548" i="1"/>
  <c r="J548" i="1"/>
  <c r="F555" i="1"/>
  <c r="G555" i="1"/>
  <c r="H555" i="1"/>
  <c r="I555" i="1"/>
  <c r="J555" i="1"/>
  <c r="F564" i="1"/>
  <c r="G564" i="1"/>
  <c r="H564" i="1"/>
  <c r="I564" i="1"/>
  <c r="J564" i="1"/>
  <c r="L564" i="1"/>
  <c r="F568" i="1"/>
  <c r="G568" i="1"/>
  <c r="H568" i="1"/>
  <c r="I568" i="1"/>
  <c r="J568" i="1"/>
  <c r="F578" i="1"/>
  <c r="G578" i="1"/>
  <c r="G598" i="1" s="1"/>
  <c r="H578" i="1"/>
  <c r="I578" i="1"/>
  <c r="J578" i="1"/>
  <c r="F583" i="1"/>
  <c r="G583" i="1"/>
  <c r="H583" i="1"/>
  <c r="I583" i="1"/>
  <c r="J583" i="1"/>
  <c r="F590" i="1"/>
  <c r="G590" i="1"/>
  <c r="H590" i="1"/>
  <c r="I590" i="1"/>
  <c r="J590" i="1"/>
  <c r="F597" i="1"/>
  <c r="G597" i="1"/>
  <c r="H597" i="1"/>
  <c r="I597" i="1"/>
  <c r="J597" i="1"/>
  <c r="I598" i="1" l="1"/>
  <c r="J598" i="1"/>
  <c r="H598" i="1"/>
  <c r="F598" i="1"/>
  <c r="J556" i="1"/>
  <c r="F556" i="1"/>
  <c r="I556" i="1"/>
  <c r="G556" i="1"/>
  <c r="F514" i="1"/>
  <c r="J514" i="1"/>
  <c r="H514" i="1"/>
  <c r="I514" i="1"/>
  <c r="G514" i="1"/>
  <c r="H472" i="1"/>
  <c r="I472" i="1"/>
  <c r="G472" i="1"/>
  <c r="B598" i="1" l="1"/>
  <c r="A598" i="1"/>
  <c r="B591" i="1"/>
  <c r="A591" i="1"/>
  <c r="B584" i="1"/>
  <c r="A584" i="1"/>
  <c r="B579" i="1"/>
  <c r="A579" i="1"/>
  <c r="B569" i="1"/>
  <c r="A569" i="1"/>
  <c r="B565" i="1"/>
  <c r="A565" i="1"/>
  <c r="B556" i="1"/>
  <c r="A556" i="1"/>
  <c r="B549" i="1"/>
  <c r="A549" i="1"/>
  <c r="B542" i="1"/>
  <c r="A542" i="1"/>
  <c r="B537" i="1"/>
  <c r="A537" i="1"/>
  <c r="B527" i="1"/>
  <c r="A527" i="1"/>
  <c r="B523" i="1"/>
  <c r="A523" i="1"/>
  <c r="B514" i="1"/>
  <c r="A514" i="1"/>
  <c r="B507" i="1"/>
  <c r="A507" i="1"/>
  <c r="B500" i="1"/>
  <c r="A500" i="1"/>
  <c r="B495" i="1"/>
  <c r="A495" i="1"/>
  <c r="B485" i="1"/>
  <c r="A485" i="1"/>
  <c r="B481" i="1"/>
  <c r="A481" i="1"/>
  <c r="B472" i="1"/>
  <c r="A472" i="1"/>
  <c r="B465" i="1"/>
  <c r="A465" i="1"/>
  <c r="B458" i="1"/>
  <c r="A458" i="1"/>
  <c r="B453" i="1"/>
  <c r="A453" i="1"/>
  <c r="B443" i="1"/>
  <c r="A443" i="1"/>
  <c r="B438" i="1"/>
  <c r="A438" i="1"/>
  <c r="B429" i="1"/>
  <c r="A429" i="1"/>
  <c r="J428" i="1"/>
  <c r="I428" i="1"/>
  <c r="H428" i="1"/>
  <c r="G428" i="1"/>
  <c r="F428" i="1"/>
  <c r="B422" i="1"/>
  <c r="A422" i="1"/>
  <c r="J421" i="1"/>
  <c r="I421" i="1"/>
  <c r="H421" i="1"/>
  <c r="G421" i="1"/>
  <c r="F421" i="1"/>
  <c r="B415" i="1"/>
  <c r="A415" i="1"/>
  <c r="J414" i="1"/>
  <c r="I414" i="1"/>
  <c r="H414" i="1"/>
  <c r="G414" i="1"/>
  <c r="F414" i="1"/>
  <c r="B410" i="1"/>
  <c r="A410" i="1"/>
  <c r="J409" i="1"/>
  <c r="I409" i="1"/>
  <c r="H409" i="1"/>
  <c r="G409" i="1"/>
  <c r="F409" i="1"/>
  <c r="B400" i="1"/>
  <c r="A400" i="1"/>
  <c r="J399" i="1"/>
  <c r="I399" i="1"/>
  <c r="H399" i="1"/>
  <c r="G399" i="1"/>
  <c r="F399" i="1"/>
  <c r="B396" i="1"/>
  <c r="A396" i="1"/>
  <c r="J395" i="1"/>
  <c r="I395" i="1"/>
  <c r="H395" i="1"/>
  <c r="G395" i="1"/>
  <c r="F395" i="1"/>
  <c r="B387" i="1"/>
  <c r="A387" i="1"/>
  <c r="J386" i="1"/>
  <c r="I386" i="1"/>
  <c r="H386" i="1"/>
  <c r="G386" i="1"/>
  <c r="F386" i="1"/>
  <c r="B380" i="1"/>
  <c r="A380" i="1"/>
  <c r="J379" i="1"/>
  <c r="I379" i="1"/>
  <c r="H379" i="1"/>
  <c r="G379" i="1"/>
  <c r="F379" i="1"/>
  <c r="B373" i="1"/>
  <c r="A373" i="1"/>
  <c r="J372" i="1"/>
  <c r="I372" i="1"/>
  <c r="H372" i="1"/>
  <c r="G372" i="1"/>
  <c r="F372" i="1"/>
  <c r="B368" i="1"/>
  <c r="A368" i="1"/>
  <c r="J367" i="1"/>
  <c r="I367" i="1"/>
  <c r="H367" i="1"/>
  <c r="G367" i="1"/>
  <c r="F367" i="1"/>
  <c r="B358" i="1"/>
  <c r="A358" i="1"/>
  <c r="J357" i="1"/>
  <c r="I357" i="1"/>
  <c r="H357" i="1"/>
  <c r="G357" i="1"/>
  <c r="F357" i="1"/>
  <c r="B354" i="1"/>
  <c r="A354" i="1"/>
  <c r="L353" i="1"/>
  <c r="J353" i="1"/>
  <c r="I353" i="1"/>
  <c r="H353" i="1"/>
  <c r="G353" i="1"/>
  <c r="F353" i="1"/>
  <c r="B345" i="1"/>
  <c r="A345" i="1"/>
  <c r="J344" i="1"/>
  <c r="I344" i="1"/>
  <c r="H344" i="1"/>
  <c r="G344" i="1"/>
  <c r="F344" i="1"/>
  <c r="B338" i="1"/>
  <c r="A338" i="1"/>
  <c r="J337" i="1"/>
  <c r="I337" i="1"/>
  <c r="H337" i="1"/>
  <c r="G337" i="1"/>
  <c r="F337" i="1"/>
  <c r="B331" i="1"/>
  <c r="A331" i="1"/>
  <c r="J330" i="1"/>
  <c r="I330" i="1"/>
  <c r="H330" i="1"/>
  <c r="G330" i="1"/>
  <c r="F330" i="1"/>
  <c r="B326" i="1"/>
  <c r="A326" i="1"/>
  <c r="J325" i="1"/>
  <c r="I325" i="1"/>
  <c r="H325" i="1"/>
  <c r="G325" i="1"/>
  <c r="F325" i="1"/>
  <c r="B316" i="1"/>
  <c r="A316" i="1"/>
  <c r="J315" i="1"/>
  <c r="I315" i="1"/>
  <c r="H315" i="1"/>
  <c r="G315" i="1"/>
  <c r="F315" i="1"/>
  <c r="B311" i="1"/>
  <c r="A311" i="1"/>
  <c r="L310" i="1"/>
  <c r="J310" i="1"/>
  <c r="I310" i="1"/>
  <c r="H310" i="1"/>
  <c r="G310" i="1"/>
  <c r="F310" i="1"/>
  <c r="B302" i="1"/>
  <c r="A302" i="1"/>
  <c r="J301" i="1"/>
  <c r="I301" i="1"/>
  <c r="H301" i="1"/>
  <c r="G301" i="1"/>
  <c r="F301" i="1"/>
  <c r="B295" i="1"/>
  <c r="A295" i="1"/>
  <c r="J294" i="1"/>
  <c r="I294" i="1"/>
  <c r="H294" i="1"/>
  <c r="G294" i="1"/>
  <c r="F294" i="1"/>
  <c r="B288" i="1"/>
  <c r="A288" i="1"/>
  <c r="J287" i="1"/>
  <c r="I287" i="1"/>
  <c r="H287" i="1"/>
  <c r="G287" i="1"/>
  <c r="F287" i="1"/>
  <c r="B283" i="1"/>
  <c r="A283" i="1"/>
  <c r="J282" i="1"/>
  <c r="I282" i="1"/>
  <c r="H282" i="1"/>
  <c r="G282" i="1"/>
  <c r="F282" i="1"/>
  <c r="B273" i="1"/>
  <c r="A273" i="1"/>
  <c r="J272" i="1"/>
  <c r="I272" i="1"/>
  <c r="H272" i="1"/>
  <c r="G272" i="1"/>
  <c r="F272" i="1"/>
  <c r="B269" i="1"/>
  <c r="A269" i="1"/>
  <c r="L268" i="1"/>
  <c r="J268" i="1"/>
  <c r="I268" i="1"/>
  <c r="H268" i="1"/>
  <c r="G268" i="1"/>
  <c r="F268" i="1"/>
  <c r="B260" i="1"/>
  <c r="A260" i="1"/>
  <c r="J259" i="1"/>
  <c r="I259" i="1"/>
  <c r="H259" i="1"/>
  <c r="G259" i="1"/>
  <c r="F259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41" i="1"/>
  <c r="A241" i="1"/>
  <c r="J240" i="1"/>
  <c r="I240" i="1"/>
  <c r="H240" i="1"/>
  <c r="G240" i="1"/>
  <c r="F240" i="1"/>
  <c r="B231" i="1"/>
  <c r="A231" i="1"/>
  <c r="J230" i="1"/>
  <c r="I230" i="1"/>
  <c r="H230" i="1"/>
  <c r="G230" i="1"/>
  <c r="F230" i="1"/>
  <c r="B226" i="1"/>
  <c r="A226" i="1"/>
  <c r="L225" i="1"/>
  <c r="J225" i="1"/>
  <c r="I225" i="1"/>
  <c r="H225" i="1"/>
  <c r="G225" i="1"/>
  <c r="F225" i="1"/>
  <c r="B217" i="1"/>
  <c r="A217" i="1"/>
  <c r="J216" i="1"/>
  <c r="I216" i="1"/>
  <c r="H216" i="1"/>
  <c r="G216" i="1"/>
  <c r="F216" i="1"/>
  <c r="B210" i="1"/>
  <c r="A210" i="1"/>
  <c r="J209" i="1"/>
  <c r="I209" i="1"/>
  <c r="H209" i="1"/>
  <c r="G209" i="1"/>
  <c r="F209" i="1"/>
  <c r="B203" i="1"/>
  <c r="A203" i="1"/>
  <c r="J202" i="1"/>
  <c r="I202" i="1"/>
  <c r="H202" i="1"/>
  <c r="G202" i="1"/>
  <c r="F202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84" i="1"/>
  <c r="A184" i="1"/>
  <c r="L183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8" i="1"/>
  <c r="A168" i="1"/>
  <c r="J167" i="1"/>
  <c r="I167" i="1"/>
  <c r="H167" i="1"/>
  <c r="G167" i="1"/>
  <c r="F167" i="1"/>
  <c r="B161" i="1"/>
  <c r="A161" i="1"/>
  <c r="J160" i="1"/>
  <c r="I160" i="1"/>
  <c r="H160" i="1"/>
  <c r="G160" i="1"/>
  <c r="F160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41" i="1"/>
  <c r="A141" i="1"/>
  <c r="L140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9" i="1"/>
  <c r="A99" i="1"/>
  <c r="L98" i="1"/>
  <c r="J98" i="1"/>
  <c r="I98" i="1"/>
  <c r="H98" i="1"/>
  <c r="G98" i="1"/>
  <c r="F98" i="1"/>
  <c r="B90" i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I56" i="1"/>
  <c r="H56" i="1"/>
  <c r="G56" i="1"/>
  <c r="F56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J28" i="1"/>
  <c r="I28" i="1"/>
  <c r="H28" i="1"/>
  <c r="G28" i="1"/>
  <c r="F28" i="1"/>
  <c r="B19" i="1"/>
  <c r="A19" i="1"/>
  <c r="J18" i="1"/>
  <c r="I18" i="1"/>
  <c r="H18" i="1"/>
  <c r="G18" i="1"/>
  <c r="F18" i="1"/>
  <c r="B14" i="1"/>
  <c r="A14" i="1"/>
  <c r="L13" i="1"/>
  <c r="J13" i="1"/>
  <c r="I13" i="1"/>
  <c r="H13" i="1"/>
  <c r="G13" i="1"/>
  <c r="F13" i="1"/>
  <c r="I132" i="1" l="1"/>
  <c r="G217" i="1"/>
  <c r="I217" i="1"/>
  <c r="F260" i="1"/>
  <c r="H260" i="1"/>
  <c r="F429" i="1"/>
  <c r="I429" i="1"/>
  <c r="G429" i="1"/>
  <c r="J429" i="1"/>
  <c r="H429" i="1"/>
  <c r="G387" i="1"/>
  <c r="I387" i="1"/>
  <c r="J387" i="1"/>
  <c r="H387" i="1"/>
  <c r="F387" i="1"/>
  <c r="H345" i="1"/>
  <c r="I345" i="1"/>
  <c r="G345" i="1"/>
  <c r="J345" i="1"/>
  <c r="F345" i="1"/>
  <c r="I302" i="1"/>
  <c r="G302" i="1"/>
  <c r="F302" i="1"/>
  <c r="H302" i="1"/>
  <c r="J302" i="1"/>
  <c r="J260" i="1"/>
  <c r="I260" i="1"/>
  <c r="G260" i="1"/>
  <c r="F217" i="1"/>
  <c r="H217" i="1"/>
  <c r="J217" i="1"/>
  <c r="H175" i="1"/>
  <c r="J175" i="1"/>
  <c r="F175" i="1"/>
  <c r="G175" i="1"/>
  <c r="I175" i="1"/>
  <c r="H132" i="1"/>
  <c r="J132" i="1"/>
  <c r="F132" i="1"/>
  <c r="G132" i="1"/>
  <c r="J90" i="1"/>
  <c r="H90" i="1"/>
  <c r="I90" i="1"/>
  <c r="G90" i="1"/>
  <c r="F90" i="1"/>
  <c r="G48" i="1"/>
  <c r="G599" i="1" s="1"/>
  <c r="J48" i="1"/>
  <c r="J599" i="1" s="1"/>
  <c r="H48" i="1"/>
  <c r="H599" i="1" s="1"/>
  <c r="F48" i="1"/>
  <c r="F599" i="1" s="1"/>
  <c r="I48" i="1"/>
  <c r="I599" i="1" s="1"/>
  <c r="L33" i="1" l="1"/>
  <c r="L48" i="1" s="1"/>
  <c r="L75" i="1"/>
  <c r="L90" i="1" s="1"/>
  <c r="L117" i="1"/>
  <c r="L132" i="1" s="1"/>
  <c r="L160" i="1"/>
  <c r="L175" i="1" s="1"/>
  <c r="L202" i="1"/>
  <c r="L217" i="1" s="1"/>
  <c r="L245" i="1"/>
  <c r="L260" i="1" s="1"/>
  <c r="L287" i="1"/>
  <c r="L302" i="1" s="1"/>
  <c r="L330" i="1"/>
  <c r="L372" i="1"/>
  <c r="L387" i="1" s="1"/>
  <c r="L414" i="1"/>
  <c r="L429" i="1" s="1"/>
  <c r="L457" i="1"/>
  <c r="L472" i="1" s="1"/>
  <c r="L499" i="1"/>
  <c r="L514" i="1" s="1"/>
  <c r="L541" i="1"/>
  <c r="L556" i="1" s="1"/>
  <c r="L583" i="1"/>
  <c r="L598" i="1" s="1"/>
  <c r="L345" i="1"/>
  <c r="L599" i="1" s="1"/>
  <c r="L174" i="1"/>
  <c r="L513" i="1"/>
  <c r="L47" i="1"/>
  <c r="L428" i="1"/>
  <c r="L344" i="1"/>
  <c r="L555" i="1"/>
  <c r="L89" i="1"/>
  <c r="L259" i="1"/>
  <c r="L386" i="1"/>
  <c r="L216" i="1"/>
  <c r="L471" i="1"/>
  <c r="L131" i="1"/>
  <c r="L301" i="1"/>
  <c r="L597" i="1"/>
</calcChain>
</file>

<file path=xl/sharedStrings.xml><?xml version="1.0" encoding="utf-8"?>
<sst xmlns="http://schemas.openxmlformats.org/spreadsheetml/2006/main" count="938" uniqueCount="170">
  <si>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</si>
  <si>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</si>
  <si>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</si>
  <si>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</si>
  <si>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</si>
  <si>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</si>
  <si>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</si>
  <si>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</si>
  <si>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</si>
  <si>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</si>
  <si>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</si>
  <si>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</si>
  <si>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</si>
  <si>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</si>
  <si>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</si>
  <si>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</si>
  <si>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</si>
  <si>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</si>
  <si>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</si>
  <si>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</si>
  <si>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</si>
  <si>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</si>
  <si>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</si>
  <si>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</si>
  <si>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</si>
  <si>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</si>
  <si>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</si>
  <si>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</si>
  <si>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</si>
  <si>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</si>
  <si>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</si>
  <si>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</si>
  <si>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</si>
  <si>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</si>
  <si>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</si>
  <si>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</si>
  <si>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</si>
  <si>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</si>
  <si>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</si>
  <si>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</si>
  <si>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</si>
  <si>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</si>
  <si>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</si>
  <si>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</si>
  <si>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</t>
  </si>
  <si>
    <t>сосиска отварная</t>
  </si>
  <si>
    <t>макароны отварные</t>
  </si>
  <si>
    <t>200/10</t>
  </si>
  <si>
    <t>хлеб с маслом</t>
  </si>
  <si>
    <t>50/20</t>
  </si>
  <si>
    <t>кофе</t>
  </si>
  <si>
    <t>пшеничный</t>
  </si>
  <si>
    <t>пр</t>
  </si>
  <si>
    <t>яйцо отварное</t>
  </si>
  <si>
    <t>1шт</t>
  </si>
  <si>
    <t>хлеб пшен</t>
  </si>
  <si>
    <t>чай</t>
  </si>
  <si>
    <t>салат из свежих огурцов</t>
  </si>
  <si>
    <t>борщ со сметаной</t>
  </si>
  <si>
    <t>300/10</t>
  </si>
  <si>
    <t>куры тушен порц</t>
  </si>
  <si>
    <t>греча</t>
  </si>
  <si>
    <t>компот из с/ф</t>
  </si>
  <si>
    <t>фркты</t>
  </si>
  <si>
    <t>каша рисовая мол</t>
  </si>
  <si>
    <t>какао</t>
  </si>
  <si>
    <t>ржан</t>
  </si>
  <si>
    <t>омлет с маслом</t>
  </si>
  <si>
    <t>пшен</t>
  </si>
  <si>
    <t>творожный пудинг со сгущ мол</t>
  </si>
  <si>
    <t>140/40</t>
  </si>
  <si>
    <t>огурец свежий</t>
  </si>
  <si>
    <t>рассольник со сметан</t>
  </si>
  <si>
    <t>гуляш</t>
  </si>
  <si>
    <t>50/75</t>
  </si>
  <si>
    <t>рис</t>
  </si>
  <si>
    <t>компот</t>
  </si>
  <si>
    <t>салат из свеж капусты</t>
  </si>
  <si>
    <t>биточки рыбн</t>
  </si>
  <si>
    <t>картофельное пюре</t>
  </si>
  <si>
    <t>сок</t>
  </si>
  <si>
    <t>хлеб ржан</t>
  </si>
  <si>
    <t>каша геркулес</t>
  </si>
  <si>
    <t>сыр порц</t>
  </si>
  <si>
    <t>печенье</t>
  </si>
  <si>
    <t>салат из свежих помидор</t>
  </si>
  <si>
    <t>100/10</t>
  </si>
  <si>
    <t>суп с макарон изд со метан</t>
  </si>
  <si>
    <t>куры отвар порц</t>
  </si>
  <si>
    <t>сельдь с/с</t>
  </si>
  <si>
    <t>50/5</t>
  </si>
  <si>
    <t>каша гречневая мол</t>
  </si>
  <si>
    <t>щи со сметаной</t>
  </si>
  <si>
    <t>котлеты рыбн</t>
  </si>
  <si>
    <t>салат из свеклы</t>
  </si>
  <si>
    <t>куры порц</t>
  </si>
  <si>
    <t>каша дружба</t>
  </si>
  <si>
    <t>суп из овоще со сметаной</t>
  </si>
  <si>
    <t>мясо тушен с овощами</t>
  </si>
  <si>
    <t>зразы рыбные</t>
  </si>
  <si>
    <t>помидор свеж порц</t>
  </si>
  <si>
    <t xml:space="preserve"> хлеб пшен</t>
  </si>
  <si>
    <t>суп рекстьянский со сметаной</t>
  </si>
  <si>
    <t>колбаса отвар порц</t>
  </si>
  <si>
    <t>плюшка</t>
  </si>
  <si>
    <t>фрукт</t>
  </si>
  <si>
    <t>зразы рубленые</t>
  </si>
  <si>
    <t>суп молоч с вермишелью</t>
  </si>
  <si>
    <t>кисель</t>
  </si>
  <si>
    <t>конфеты</t>
  </si>
  <si>
    <t>тефтели мясные</t>
  </si>
  <si>
    <t>горох</t>
  </si>
  <si>
    <t>блины со сгущ молоком</t>
  </si>
  <si>
    <t>120/35</t>
  </si>
  <si>
    <t>огурец свеж порц</t>
  </si>
  <si>
    <t xml:space="preserve">каша манная </t>
  </si>
  <si>
    <t>яйцо вареное</t>
  </si>
  <si>
    <t>1 шт</t>
  </si>
  <si>
    <t>салат из огурцов и помидор</t>
  </si>
  <si>
    <t>суп уха со сметаной</t>
  </si>
  <si>
    <t>суфле из отварной рыбы</t>
  </si>
  <si>
    <t>100/5</t>
  </si>
  <si>
    <t xml:space="preserve">фрукты </t>
  </si>
  <si>
    <t>бефстроганов из мяса</t>
  </si>
  <si>
    <t>огурец сол порц</t>
  </si>
  <si>
    <t>каша рис молоч</t>
  </si>
  <si>
    <t xml:space="preserve"> пшен</t>
  </si>
  <si>
    <t>суп с макарон изд</t>
  </si>
  <si>
    <t>салат морковный</t>
  </si>
  <si>
    <t>суп гороховый</t>
  </si>
  <si>
    <t>котлета куриная</t>
  </si>
  <si>
    <t>каша пшен рассыпчат</t>
  </si>
  <si>
    <t>190/10</t>
  </si>
  <si>
    <t>блины со сгущ мол</t>
  </si>
  <si>
    <t>каша манная молоч. С маслом</t>
  </si>
  <si>
    <t>сыр колбасный порц.</t>
  </si>
  <si>
    <t>помидора св.порц</t>
  </si>
  <si>
    <t>суп крестьянский со сметаной</t>
  </si>
  <si>
    <t>котлета мясная</t>
  </si>
  <si>
    <t>фрукты св</t>
  </si>
  <si>
    <t>колбаса вар.порц</t>
  </si>
  <si>
    <t>рисовый</t>
  </si>
  <si>
    <t>соус</t>
  </si>
  <si>
    <t>ржаной</t>
  </si>
  <si>
    <t>сыр колб.пор</t>
  </si>
  <si>
    <t>творожный пудинк со сгущ.молоком</t>
  </si>
  <si>
    <t>помидора свеж.порц.</t>
  </si>
  <si>
    <t>суп сборный овощной со сметаной</t>
  </si>
  <si>
    <t>куры туш.порц.</t>
  </si>
  <si>
    <t>фрукты свеж.</t>
  </si>
  <si>
    <t>тефтели рыбные</t>
  </si>
  <si>
    <t>рис с маслом</t>
  </si>
  <si>
    <t>хлеб ржан.</t>
  </si>
  <si>
    <t>огурец свеж.пор</t>
  </si>
  <si>
    <t>Каша пшенная молоч. С маслом</t>
  </si>
  <si>
    <t>сыр колбасный</t>
  </si>
  <si>
    <t>салат из св.овощей</t>
  </si>
  <si>
    <t>суп с клецками со сметаной</t>
  </si>
  <si>
    <t>фрикадельки из мяса</t>
  </si>
  <si>
    <t>195/10</t>
  </si>
  <si>
    <t>пицца</t>
  </si>
  <si>
    <t>огурцы св.пор</t>
  </si>
  <si>
    <t>помидора св.порц.</t>
  </si>
  <si>
    <t>жаркое по дом. Из говядины</t>
  </si>
  <si>
    <t>50/300</t>
  </si>
  <si>
    <t>биточки куриные</t>
  </si>
  <si>
    <t>гречневый</t>
  </si>
  <si>
    <t>Директор школы</t>
  </si>
  <si>
    <t>Краснощеков</t>
  </si>
  <si>
    <t>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</si>
</sst>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140625" style="2" customWidth="1"/>
    <col min="13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15</v>
      </c>
      <c r="G1" s="2" t="s">
        <v>16</v>
      </c>
      <c r="H1" s="62" t="s">
        <v>167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 t="s">
        <v>168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169</v>
      </c>
      <c r="G3" s="2" t="s">
        <v>18</v>
      </c>
      <c r="H3" s="55">
        <v>31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45</v>
      </c>
      <c r="F6" s="48">
        <v>100</v>
      </c>
      <c r="G6" s="48">
        <v>9.4</v>
      </c>
      <c r="H6" s="48">
        <v>15</v>
      </c>
      <c r="I6" s="48">
        <v>0.8</v>
      </c>
      <c r="J6" s="48">
        <v>175.8</v>
      </c>
      <c r="K6" s="49">
        <v>243</v>
      </c>
      <c r="L6" s="48">
        <v>38.799999999999997</v>
      </c>
    </row>
    <row r="7" spans="1:12" ht="15" x14ac:dyDescent="0.25">
      <c r="A7" s="25"/>
      <c r="B7" s="16"/>
      <c r="C7" s="11"/>
      <c r="D7" s="6"/>
      <c r="E7" s="50" t="s">
        <v>44</v>
      </c>
      <c r="F7" s="51">
        <v>100</v>
      </c>
      <c r="G7" s="51">
        <v>1.01</v>
      </c>
      <c r="H7" s="51">
        <v>4.8499999999999996</v>
      </c>
      <c r="I7" s="51">
        <v>5.39</v>
      </c>
      <c r="J7" s="51">
        <v>69.260000000000005</v>
      </c>
      <c r="K7" s="52">
        <v>73</v>
      </c>
      <c r="L7" s="51">
        <v>28.8</v>
      </c>
    </row>
    <row r="8" spans="1:12" ht="15" x14ac:dyDescent="0.25">
      <c r="A8" s="25"/>
      <c r="B8" s="16"/>
      <c r="C8" s="11"/>
      <c r="D8" s="7" t="s">
        <v>21</v>
      </c>
      <c r="E8" s="50" t="s">
        <v>50</v>
      </c>
      <c r="F8" s="51">
        <v>200</v>
      </c>
      <c r="G8" s="51">
        <v>3.6</v>
      </c>
      <c r="H8" s="51">
        <v>2.67</v>
      </c>
      <c r="I8" s="51">
        <v>239.2</v>
      </c>
      <c r="J8" s="51">
        <v>39</v>
      </c>
      <c r="K8" s="52">
        <v>379</v>
      </c>
      <c r="L8" s="51">
        <v>3.04</v>
      </c>
    </row>
    <row r="9" spans="1:12" ht="15" x14ac:dyDescent="0.25">
      <c r="A9" s="25"/>
      <c r="B9" s="16"/>
      <c r="C9" s="11"/>
      <c r="D9" s="7" t="s">
        <v>22</v>
      </c>
      <c r="E9" s="50" t="s">
        <v>51</v>
      </c>
      <c r="F9" s="51">
        <v>50</v>
      </c>
      <c r="G9" s="51">
        <v>3.95</v>
      </c>
      <c r="H9" s="51">
        <v>0.5</v>
      </c>
      <c r="I9" s="51">
        <v>24.15</v>
      </c>
      <c r="J9" s="51">
        <v>115</v>
      </c>
      <c r="K9" s="52" t="s">
        <v>52</v>
      </c>
      <c r="L9" s="51">
        <v>2.9</v>
      </c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46</v>
      </c>
      <c r="F11" s="51" t="s">
        <v>47</v>
      </c>
      <c r="G11" s="51">
        <v>7.14</v>
      </c>
      <c r="H11" s="51">
        <v>10.5</v>
      </c>
      <c r="I11" s="51">
        <v>39.9</v>
      </c>
      <c r="J11" s="51">
        <v>282.66000000000003</v>
      </c>
      <c r="K11" s="52">
        <v>309</v>
      </c>
      <c r="L11" s="51">
        <v>10.199999999999999</v>
      </c>
    </row>
    <row r="12" spans="1:12" ht="15" x14ac:dyDescent="0.25">
      <c r="A12" s="25"/>
      <c r="B12" s="16"/>
      <c r="C12" s="11"/>
      <c r="D12" s="6"/>
      <c r="E12" s="50" t="s">
        <v>48</v>
      </c>
      <c r="F12" s="51" t="s">
        <v>49</v>
      </c>
      <c r="G12" s="51">
        <v>4.1500000000000004</v>
      </c>
      <c r="H12" s="51">
        <v>14.9</v>
      </c>
      <c r="I12" s="51">
        <v>24.41</v>
      </c>
      <c r="J12" s="51">
        <v>132</v>
      </c>
      <c r="K12" s="52">
        <v>14</v>
      </c>
      <c r="L12" s="51">
        <v>16.3</v>
      </c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450</v>
      </c>
      <c r="G13" s="21">
        <f t="shared" ref="G13:J13" si="0">SUM(G6:G12)</f>
        <v>29.25</v>
      </c>
      <c r="H13" s="21">
        <f t="shared" si="0"/>
        <v>48.42</v>
      </c>
      <c r="I13" s="21">
        <f t="shared" si="0"/>
        <v>333.84999999999997</v>
      </c>
      <c r="J13" s="21">
        <f t="shared" si="0"/>
        <v>813.72</v>
      </c>
      <c r="K13" s="27"/>
      <c r="L13" s="21">
        <f t="shared" ref="L13" si="1">SUM(L6:L12)</f>
        <v>100.04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53</v>
      </c>
      <c r="F15" s="51" t="s">
        <v>54</v>
      </c>
      <c r="G15" s="51">
        <v>5.08</v>
      </c>
      <c r="H15" s="51">
        <v>4.5999999999999996</v>
      </c>
      <c r="I15" s="51">
        <v>0.28000000000000003</v>
      </c>
      <c r="J15" s="51">
        <v>63</v>
      </c>
      <c r="K15" s="52">
        <v>209</v>
      </c>
      <c r="L15" s="51">
        <v>9.17</v>
      </c>
    </row>
    <row r="16" spans="1:12" ht="15" x14ac:dyDescent="0.25">
      <c r="A16" s="25"/>
      <c r="B16" s="16"/>
      <c r="C16" s="11"/>
      <c r="D16" s="6"/>
      <c r="E16" s="50" t="s">
        <v>56</v>
      </c>
      <c r="F16" s="51">
        <v>200</v>
      </c>
      <c r="G16" s="51">
        <v>0.53</v>
      </c>
      <c r="H16" s="51">
        <v>0</v>
      </c>
      <c r="I16" s="51">
        <v>9.4700000000000006</v>
      </c>
      <c r="J16" s="51">
        <v>40</v>
      </c>
      <c r="K16" s="52">
        <v>376</v>
      </c>
      <c r="L16" s="51">
        <v>2.75</v>
      </c>
    </row>
    <row r="17" spans="1:12" ht="15" x14ac:dyDescent="0.25">
      <c r="A17" s="25"/>
      <c r="B17" s="16"/>
      <c r="C17" s="11"/>
      <c r="D17" s="6"/>
      <c r="E17" s="50" t="s">
        <v>55</v>
      </c>
      <c r="F17" s="51">
        <v>50</v>
      </c>
      <c r="G17" s="51">
        <v>3.95</v>
      </c>
      <c r="H17" s="51">
        <v>0.5</v>
      </c>
      <c r="I17" s="51">
        <v>24.15</v>
      </c>
      <c r="J17" s="51">
        <v>57.5</v>
      </c>
      <c r="K17" s="52" t="s">
        <v>52</v>
      </c>
      <c r="L17" s="51">
        <v>2.9</v>
      </c>
    </row>
    <row r="18" spans="1:12" ht="15" x14ac:dyDescent="0.25">
      <c r="A18" s="26"/>
      <c r="B18" s="18"/>
      <c r="C18" s="8"/>
      <c r="D18" s="19" t="s">
        <v>38</v>
      </c>
      <c r="E18" s="9"/>
      <c r="F18" s="21">
        <f>SUM(F14:F17)</f>
        <v>250</v>
      </c>
      <c r="G18" s="21">
        <f t="shared" ref="G18:J18" si="2">SUM(G14:G17)</f>
        <v>9.56</v>
      </c>
      <c r="H18" s="21">
        <f t="shared" si="2"/>
        <v>5.0999999999999996</v>
      </c>
      <c r="I18" s="21">
        <f t="shared" si="2"/>
        <v>33.9</v>
      </c>
      <c r="J18" s="21">
        <f t="shared" si="2"/>
        <v>160.5</v>
      </c>
      <c r="K18" s="27"/>
      <c r="L18" s="21">
        <f>SUM(L15:L17)</f>
        <v>14.82</v>
      </c>
    </row>
    <row r="19" spans="1:12" ht="15" x14ac:dyDescent="0.25">
      <c r="A19" s="28">
        <f>A6</f>
        <v>1</v>
      </c>
      <c r="B19" s="14">
        <f>B6</f>
        <v>1</v>
      </c>
      <c r="C19" s="10" t="s">
        <v>25</v>
      </c>
      <c r="D19" s="7" t="s">
        <v>26</v>
      </c>
      <c r="E19" s="50" t="s">
        <v>57</v>
      </c>
      <c r="F19" s="51">
        <v>100</v>
      </c>
      <c r="G19" s="51">
        <v>0.8</v>
      </c>
      <c r="H19" s="51">
        <v>5.04</v>
      </c>
      <c r="I19" s="51">
        <v>2.5</v>
      </c>
      <c r="J19" s="51">
        <v>59.1</v>
      </c>
      <c r="K19" s="52">
        <v>20</v>
      </c>
      <c r="L19" s="51">
        <v>8.4</v>
      </c>
    </row>
    <row r="20" spans="1:12" ht="15" x14ac:dyDescent="0.25">
      <c r="A20" s="25"/>
      <c r="B20" s="16"/>
      <c r="C20" s="11"/>
      <c r="D20" s="7" t="s">
        <v>27</v>
      </c>
      <c r="E20" s="50" t="s">
        <v>58</v>
      </c>
      <c r="F20" s="51" t="s">
        <v>59</v>
      </c>
      <c r="G20" s="51">
        <v>271.27999999999997</v>
      </c>
      <c r="H20" s="51">
        <v>14.51</v>
      </c>
      <c r="I20" s="51">
        <v>16.82</v>
      </c>
      <c r="J20" s="51">
        <v>117.5</v>
      </c>
      <c r="K20" s="52">
        <v>82</v>
      </c>
      <c r="L20" s="51">
        <v>14.71</v>
      </c>
    </row>
    <row r="21" spans="1:12" ht="15" x14ac:dyDescent="0.25">
      <c r="A21" s="25"/>
      <c r="B21" s="16"/>
      <c r="C21" s="11"/>
      <c r="D21" s="7" t="s">
        <v>28</v>
      </c>
      <c r="E21" s="50" t="s">
        <v>60</v>
      </c>
      <c r="F21" s="51">
        <v>100</v>
      </c>
      <c r="G21" s="51">
        <v>26</v>
      </c>
      <c r="H21" s="51">
        <v>16</v>
      </c>
      <c r="I21" s="51">
        <v>0</v>
      </c>
      <c r="J21" s="51">
        <v>248</v>
      </c>
      <c r="K21" s="52">
        <v>288</v>
      </c>
      <c r="L21" s="51">
        <v>37.200000000000003</v>
      </c>
    </row>
    <row r="22" spans="1:12" ht="15" x14ac:dyDescent="0.25">
      <c r="A22" s="25"/>
      <c r="B22" s="16"/>
      <c r="C22" s="11"/>
      <c r="D22" s="7" t="s">
        <v>29</v>
      </c>
      <c r="E22" s="50" t="s">
        <v>61</v>
      </c>
      <c r="F22" s="51" t="s">
        <v>47</v>
      </c>
      <c r="G22" s="51">
        <v>11.87</v>
      </c>
      <c r="H22" s="51">
        <v>5.47</v>
      </c>
      <c r="I22" s="51">
        <v>53.12</v>
      </c>
      <c r="J22" s="51">
        <v>309.14999999999998</v>
      </c>
      <c r="K22" s="52">
        <v>302</v>
      </c>
      <c r="L22" s="51">
        <v>11.8</v>
      </c>
    </row>
    <row r="23" spans="1:12" ht="15" x14ac:dyDescent="0.25">
      <c r="A23" s="25"/>
      <c r="B23" s="16"/>
      <c r="C23" s="11"/>
      <c r="D23" s="7" t="s">
        <v>30</v>
      </c>
      <c r="E23" s="50" t="s">
        <v>62</v>
      </c>
      <c r="F23" s="51">
        <v>200</v>
      </c>
      <c r="G23" s="51">
        <v>1.1599999999999999</v>
      </c>
      <c r="H23" s="51">
        <v>0.3</v>
      </c>
      <c r="I23" s="51">
        <v>47.26</v>
      </c>
      <c r="J23" s="51">
        <v>196.38</v>
      </c>
      <c r="K23" s="52">
        <v>349</v>
      </c>
      <c r="L23" s="51">
        <v>3.34</v>
      </c>
    </row>
    <row r="24" spans="1:12" ht="15" x14ac:dyDescent="0.25">
      <c r="A24" s="25"/>
      <c r="B24" s="16"/>
      <c r="C24" s="11"/>
      <c r="D24" s="7" t="s">
        <v>31</v>
      </c>
      <c r="E24" s="50"/>
      <c r="F24" s="51">
        <v>50</v>
      </c>
      <c r="G24" s="51">
        <v>3.95</v>
      </c>
      <c r="H24" s="51">
        <v>0.5</v>
      </c>
      <c r="I24" s="51">
        <v>24.15</v>
      </c>
      <c r="J24" s="51">
        <v>57.5</v>
      </c>
      <c r="K24" s="52" t="s">
        <v>52</v>
      </c>
      <c r="L24" s="51">
        <v>2.9</v>
      </c>
    </row>
    <row r="25" spans="1:12" ht="15" x14ac:dyDescent="0.25">
      <c r="A25" s="25"/>
      <c r="B25" s="16"/>
      <c r="C25" s="11"/>
      <c r="D25" s="7" t="s">
        <v>32</v>
      </c>
      <c r="E25" s="50"/>
      <c r="F25" s="51">
        <v>100</v>
      </c>
      <c r="G25" s="51">
        <v>5.4</v>
      </c>
      <c r="H25" s="51">
        <v>1</v>
      </c>
      <c r="I25" s="51">
        <v>32.08</v>
      </c>
      <c r="J25" s="51">
        <v>190</v>
      </c>
      <c r="K25" s="52" t="s">
        <v>52</v>
      </c>
      <c r="L25" s="51">
        <v>5.8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38</v>
      </c>
      <c r="E28" s="9"/>
      <c r="F28" s="21">
        <f>SUM(F19:F27)</f>
        <v>550</v>
      </c>
      <c r="G28" s="21">
        <f t="shared" ref="G28:J28" si="3">SUM(G19:G27)</f>
        <v>320.45999999999998</v>
      </c>
      <c r="H28" s="21">
        <f t="shared" si="3"/>
        <v>42.819999999999993</v>
      </c>
      <c r="I28" s="21">
        <f t="shared" si="3"/>
        <v>175.93</v>
      </c>
      <c r="J28" s="21">
        <f t="shared" si="3"/>
        <v>1177.6300000000001</v>
      </c>
      <c r="K28" s="27"/>
      <c r="L28" s="21">
        <f>SUM(L19:L26)</f>
        <v>84.15</v>
      </c>
    </row>
    <row r="29" spans="1:12" ht="15" x14ac:dyDescent="0.25">
      <c r="A29" s="28">
        <f>A6</f>
        <v>1</v>
      </c>
      <c r="B29" s="14">
        <f>B6</f>
        <v>1</v>
      </c>
      <c r="C29" s="10" t="s">
        <v>33</v>
      </c>
      <c r="D29" s="12" t="s">
        <v>34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12" t="s">
        <v>30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 t="s">
        <v>63</v>
      </c>
      <c r="F31" s="51">
        <v>250</v>
      </c>
      <c r="G31" s="51">
        <v>3.75</v>
      </c>
      <c r="H31" s="51">
        <v>1.25</v>
      </c>
      <c r="I31" s="51">
        <v>52.5</v>
      </c>
      <c r="J31" s="51">
        <v>210</v>
      </c>
      <c r="K31" s="52">
        <v>338</v>
      </c>
      <c r="L31" s="51">
        <v>37.5</v>
      </c>
    </row>
    <row r="32" spans="1:12" ht="15" x14ac:dyDescent="0.25">
      <c r="A32" s="25"/>
      <c r="B32" s="16"/>
      <c r="C32" s="11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6"/>
      <c r="B33" s="18"/>
      <c r="C33" s="8"/>
      <c r="D33" s="19" t="s">
        <v>38</v>
      </c>
      <c r="E33" s="9"/>
      <c r="F33" s="21">
        <f>SUM(F29:F32)</f>
        <v>250</v>
      </c>
      <c r="G33" s="21">
        <f t="shared" ref="G33:J33" si="4">SUM(G29:G32)</f>
        <v>3.75</v>
      </c>
      <c r="H33" s="21">
        <f t="shared" si="4"/>
        <v>1.25</v>
      </c>
      <c r="I33" s="21">
        <f t="shared" si="4"/>
        <v>52.5</v>
      </c>
      <c r="J33" s="21">
        <f t="shared" si="4"/>
        <v>210</v>
      </c>
      <c r="K33" s="27"/>
      <c r="L33" s="21">
        <f>SUM(L26:L32)</f>
        <v>121.65</v>
      </c>
    </row>
    <row r="34" spans="1:12" ht="15" x14ac:dyDescent="0.25">
      <c r="A34" s="28">
        <f>A6</f>
        <v>1</v>
      </c>
      <c r="B34" s="14">
        <f>B6</f>
        <v>1</v>
      </c>
      <c r="C34" s="10" t="s">
        <v>35</v>
      </c>
      <c r="D34" s="7" t="s">
        <v>20</v>
      </c>
      <c r="E34" s="50" t="s">
        <v>64</v>
      </c>
      <c r="F34" s="51">
        <v>220</v>
      </c>
      <c r="G34" s="51">
        <v>6</v>
      </c>
      <c r="H34" s="51">
        <v>10.85</v>
      </c>
      <c r="I34" s="51">
        <v>6.82</v>
      </c>
      <c r="J34" s="51">
        <v>6.82</v>
      </c>
      <c r="K34" s="52">
        <v>174</v>
      </c>
      <c r="L34" s="51">
        <v>16.64</v>
      </c>
    </row>
    <row r="35" spans="1:12" ht="15" x14ac:dyDescent="0.25">
      <c r="A35" s="25"/>
      <c r="B35" s="16"/>
      <c r="C35" s="11"/>
      <c r="D35" s="7" t="s">
        <v>29</v>
      </c>
      <c r="E35" s="50" t="s">
        <v>133</v>
      </c>
      <c r="F35" s="51">
        <v>120</v>
      </c>
      <c r="G35" s="51">
        <v>6.52</v>
      </c>
      <c r="H35" s="51">
        <v>3.71</v>
      </c>
      <c r="I35" s="51">
        <v>1.1100000000000001</v>
      </c>
      <c r="J35" s="51">
        <v>1.1100000000000001</v>
      </c>
      <c r="K35" s="52">
        <v>399</v>
      </c>
      <c r="L35" s="51">
        <v>10.199999999999999</v>
      </c>
    </row>
    <row r="36" spans="1:12" ht="15" x14ac:dyDescent="0.25">
      <c r="A36" s="25"/>
      <c r="B36" s="16"/>
      <c r="C36" s="11"/>
      <c r="D36" s="7" t="s">
        <v>30</v>
      </c>
      <c r="E36" s="50" t="s">
        <v>65</v>
      </c>
      <c r="F36" s="51">
        <v>200</v>
      </c>
      <c r="G36" s="51">
        <v>3.78</v>
      </c>
      <c r="H36" s="51">
        <v>0.67</v>
      </c>
      <c r="I36" s="51">
        <v>26</v>
      </c>
      <c r="J36" s="51">
        <v>125.11</v>
      </c>
      <c r="K36" s="52">
        <v>376</v>
      </c>
      <c r="L36" s="51">
        <v>16.440000000000001</v>
      </c>
    </row>
    <row r="37" spans="1:12" ht="15" x14ac:dyDescent="0.25">
      <c r="A37" s="25"/>
      <c r="B37" s="16"/>
      <c r="C37" s="11"/>
      <c r="D37" s="7" t="s">
        <v>22</v>
      </c>
      <c r="E37" s="50" t="s">
        <v>66</v>
      </c>
      <c r="F37" s="51">
        <v>50</v>
      </c>
      <c r="G37" s="51">
        <v>2.7</v>
      </c>
      <c r="H37" s="51">
        <v>0.5</v>
      </c>
      <c r="I37" s="51">
        <v>16.04</v>
      </c>
      <c r="J37" s="51">
        <v>16.04</v>
      </c>
      <c r="K37" s="52" t="s">
        <v>52</v>
      </c>
      <c r="L37" s="51">
        <v>2.9</v>
      </c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6"/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6"/>
      <c r="B40" s="18"/>
      <c r="C40" s="8"/>
      <c r="D40" s="19" t="s">
        <v>38</v>
      </c>
      <c r="E40" s="9"/>
      <c r="F40" s="21">
        <f>SUM(F34:F39)</f>
        <v>590</v>
      </c>
      <c r="G40" s="21">
        <f t="shared" ref="G40:J40" si="5">SUM(G34:G39)</f>
        <v>19</v>
      </c>
      <c r="H40" s="21">
        <f t="shared" si="5"/>
        <v>15.729999999999999</v>
      </c>
      <c r="I40" s="21">
        <f t="shared" si="5"/>
        <v>49.97</v>
      </c>
      <c r="J40" s="21">
        <f t="shared" si="5"/>
        <v>149.07999999999998</v>
      </c>
      <c r="K40" s="27"/>
      <c r="L40" s="21">
        <f>SUM(L34:L37)</f>
        <v>46.18</v>
      </c>
    </row>
    <row r="41" spans="1:12" ht="15" x14ac:dyDescent="0.25">
      <c r="A41" s="28">
        <f>A6</f>
        <v>1</v>
      </c>
      <c r="B41" s="14">
        <f>B6</f>
        <v>1</v>
      </c>
      <c r="C41" s="10" t="s">
        <v>36</v>
      </c>
      <c r="D41" s="12" t="s">
        <v>37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34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30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23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6"/>
      <c r="B47" s="18"/>
      <c r="C47" s="8"/>
      <c r="D47" s="20" t="s">
        <v>38</v>
      </c>
      <c r="E47" s="9"/>
      <c r="F47" s="21">
        <f>SUM(F41:F46)</f>
        <v>0</v>
      </c>
      <c r="G47" s="21">
        <f t="shared" ref="G47:J47" si="6">SUM(G41:G46)</f>
        <v>0</v>
      </c>
      <c r="H47" s="21">
        <f t="shared" si="6"/>
        <v>0</v>
      </c>
      <c r="I47" s="21">
        <f t="shared" si="6"/>
        <v>0</v>
      </c>
      <c r="J47" s="21">
        <f t="shared" si="6"/>
        <v>0</v>
      </c>
      <c r="K47" s="27"/>
      <c r="L47" s="21">
        <f ca="1">SUM(L41:L49)</f>
        <v>0</v>
      </c>
    </row>
    <row r="48" spans="1:12" ht="15" x14ac:dyDescent="0.2">
      <c r="A48" s="31">
        <f>A6</f>
        <v>1</v>
      </c>
      <c r="B48" s="32">
        <f>B6</f>
        <v>1</v>
      </c>
      <c r="C48" s="58" t="s">
        <v>4</v>
      </c>
      <c r="D48" s="59"/>
      <c r="E48" s="33"/>
      <c r="F48" s="34">
        <f>F13+F18+F28+F33+F40+F47</f>
        <v>2090</v>
      </c>
      <c r="G48" s="34">
        <f t="shared" ref="G48:J48" si="7">G13+G18+G28+G33+G40+G47</f>
        <v>382.02</v>
      </c>
      <c r="H48" s="34">
        <f t="shared" si="7"/>
        <v>113.32000000000001</v>
      </c>
      <c r="I48" s="34">
        <f t="shared" si="7"/>
        <v>646.15</v>
      </c>
      <c r="J48" s="34">
        <f t="shared" si="7"/>
        <v>2510.9300000000003</v>
      </c>
      <c r="K48" s="35"/>
      <c r="L48" s="34">
        <f>L13+L18+L28+L33+L40</f>
        <v>366.84000000000003</v>
      </c>
    </row>
    <row r="49" spans="1:12" ht="15" x14ac:dyDescent="0.25">
      <c r="A49" s="15">
        <v>1</v>
      </c>
      <c r="B49" s="16">
        <v>2</v>
      </c>
      <c r="C49" s="24" t="s">
        <v>19</v>
      </c>
      <c r="D49" s="5" t="s">
        <v>20</v>
      </c>
      <c r="E49" s="47" t="s">
        <v>67</v>
      </c>
      <c r="F49" s="48">
        <v>240</v>
      </c>
      <c r="G49" s="48">
        <v>23.54</v>
      </c>
      <c r="H49" s="48">
        <v>33.119999999999997</v>
      </c>
      <c r="I49" s="48">
        <v>4.5999999999999996</v>
      </c>
      <c r="J49" s="48">
        <v>256.68</v>
      </c>
      <c r="K49" s="49">
        <v>215</v>
      </c>
      <c r="L49" s="48">
        <v>25.17</v>
      </c>
    </row>
    <row r="50" spans="1:12" ht="15" x14ac:dyDescent="0.25">
      <c r="A50" s="15"/>
      <c r="B50" s="16"/>
      <c r="C50" s="11"/>
      <c r="D50" s="6"/>
      <c r="E50" s="50" t="s">
        <v>48</v>
      </c>
      <c r="F50" s="51" t="s">
        <v>49</v>
      </c>
      <c r="G50" s="51">
        <v>4.1500000000000004</v>
      </c>
      <c r="H50" s="51">
        <v>14.9</v>
      </c>
      <c r="I50" s="51">
        <v>24.41</v>
      </c>
      <c r="J50" s="51">
        <v>132</v>
      </c>
      <c r="K50" s="52">
        <v>14</v>
      </c>
      <c r="L50" s="51">
        <v>16.3</v>
      </c>
    </row>
    <row r="51" spans="1:12" ht="15" x14ac:dyDescent="0.25">
      <c r="A51" s="15"/>
      <c r="B51" s="16"/>
      <c r="C51" s="11"/>
      <c r="D51" s="7" t="s">
        <v>21</v>
      </c>
      <c r="E51" s="50" t="s">
        <v>56</v>
      </c>
      <c r="F51" s="51">
        <v>200</v>
      </c>
      <c r="G51" s="51">
        <v>3.78</v>
      </c>
      <c r="H51" s="51">
        <v>0.67</v>
      </c>
      <c r="I51" s="51">
        <v>26</v>
      </c>
      <c r="J51" s="51">
        <v>40</v>
      </c>
      <c r="K51" s="52">
        <v>376</v>
      </c>
      <c r="L51" s="51">
        <v>2.75</v>
      </c>
    </row>
    <row r="52" spans="1:12" ht="15" x14ac:dyDescent="0.25">
      <c r="A52" s="15"/>
      <c r="B52" s="16"/>
      <c r="C52" s="11"/>
      <c r="D52" s="7" t="s">
        <v>22</v>
      </c>
      <c r="E52" s="50" t="s">
        <v>68</v>
      </c>
      <c r="F52" s="51">
        <v>50</v>
      </c>
      <c r="G52" s="51">
        <v>3.95</v>
      </c>
      <c r="H52" s="51">
        <v>0</v>
      </c>
      <c r="I52" s="51">
        <v>24.15</v>
      </c>
      <c r="J52" s="51">
        <v>115</v>
      </c>
      <c r="K52" s="52" t="s">
        <v>52</v>
      </c>
      <c r="L52" s="51">
        <v>2.9</v>
      </c>
    </row>
    <row r="53" spans="1:12" ht="15" x14ac:dyDescent="0.25">
      <c r="A53" s="15"/>
      <c r="B53" s="16"/>
      <c r="C53" s="11"/>
      <c r="D53" s="7" t="s">
        <v>23</v>
      </c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7"/>
      <c r="B56" s="18"/>
      <c r="C56" s="8"/>
      <c r="D56" s="19" t="s">
        <v>38</v>
      </c>
      <c r="E56" s="9"/>
      <c r="F56" s="21">
        <f>SUM(F49:F55)</f>
        <v>490</v>
      </c>
      <c r="G56" s="21">
        <f t="shared" ref="G56" si="8">SUM(G49:G55)</f>
        <v>35.42</v>
      </c>
      <c r="H56" s="21">
        <f t="shared" ref="H56" si="9">SUM(H49:H55)</f>
        <v>48.69</v>
      </c>
      <c r="I56" s="21">
        <f t="shared" ref="I56" si="10">SUM(I49:I55)</f>
        <v>79.16</v>
      </c>
      <c r="J56" s="21">
        <f t="shared" ref="J56" si="11">SUM(J49:J55)</f>
        <v>543.68000000000006</v>
      </c>
      <c r="K56" s="27"/>
      <c r="L56" s="21">
        <f t="shared" ref="L56:L98" si="12">SUM(L49:L55)</f>
        <v>47.12</v>
      </c>
    </row>
    <row r="57" spans="1:12" ht="15" x14ac:dyDescent="0.25">
      <c r="A57" s="14">
        <f>A49</f>
        <v>1</v>
      </c>
      <c r="B57" s="14">
        <f>B49</f>
        <v>2</v>
      </c>
      <c r="C57" s="10" t="s">
        <v>24</v>
      </c>
      <c r="D57" s="12" t="s">
        <v>23</v>
      </c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 t="s">
        <v>69</v>
      </c>
      <c r="F58" s="51" t="s">
        <v>70</v>
      </c>
      <c r="G58" s="51">
        <v>26.44</v>
      </c>
      <c r="H58" s="51">
        <v>18.28</v>
      </c>
      <c r="I58" s="51">
        <v>47.22</v>
      </c>
      <c r="J58" s="51">
        <v>311</v>
      </c>
      <c r="K58" s="52">
        <v>223</v>
      </c>
      <c r="L58" s="51">
        <v>49.4</v>
      </c>
    </row>
    <row r="59" spans="1:12" ht="15" x14ac:dyDescent="0.25">
      <c r="A59" s="15"/>
      <c r="B59" s="16"/>
      <c r="C59" s="11"/>
      <c r="D59" s="6"/>
      <c r="E59" s="50" t="s">
        <v>50</v>
      </c>
      <c r="F59" s="51">
        <v>200</v>
      </c>
      <c r="G59" s="51">
        <v>3.6</v>
      </c>
      <c r="H59" s="51">
        <v>2.67</v>
      </c>
      <c r="I59" s="51">
        <v>29.2</v>
      </c>
      <c r="J59" s="51">
        <v>39</v>
      </c>
      <c r="K59" s="52">
        <v>379</v>
      </c>
      <c r="L59" s="51">
        <v>3.04</v>
      </c>
    </row>
    <row r="60" spans="1:12" ht="15" x14ac:dyDescent="0.25">
      <c r="A60" s="17"/>
      <c r="B60" s="18"/>
      <c r="C60" s="8"/>
      <c r="D60" s="19" t="s">
        <v>38</v>
      </c>
      <c r="E60" s="9"/>
      <c r="F60" s="21">
        <f>SUM(F57:F59)</f>
        <v>200</v>
      </c>
      <c r="G60" s="21">
        <f t="shared" ref="G60" si="13">SUM(G57:G59)</f>
        <v>30.040000000000003</v>
      </c>
      <c r="H60" s="21">
        <f t="shared" ref="H60" si="14">SUM(H57:H59)</f>
        <v>20.950000000000003</v>
      </c>
      <c r="I60" s="21">
        <f t="shared" ref="I60" si="15">SUM(I57:I59)</f>
        <v>76.42</v>
      </c>
      <c r="J60" s="21">
        <f t="shared" ref="J60" si="16">SUM(J57:J59)</f>
        <v>350</v>
      </c>
      <c r="K60" s="27"/>
      <c r="L60" s="21">
        <f>SUM(L58:L59)</f>
        <v>52.44</v>
      </c>
    </row>
    <row r="61" spans="1:12" ht="15" x14ac:dyDescent="0.25">
      <c r="A61" s="14">
        <f>A49</f>
        <v>1</v>
      </c>
      <c r="B61" s="14">
        <f>B49</f>
        <v>2</v>
      </c>
      <c r="C61" s="10" t="s">
        <v>25</v>
      </c>
      <c r="D61" s="7" t="s">
        <v>26</v>
      </c>
      <c r="E61" s="50" t="s">
        <v>71</v>
      </c>
      <c r="F61" s="51">
        <v>50</v>
      </c>
      <c r="G61" s="51">
        <v>0.4</v>
      </c>
      <c r="H61" s="51">
        <v>0.05</v>
      </c>
      <c r="I61" s="51">
        <v>0.85</v>
      </c>
      <c r="J61" s="51">
        <v>5</v>
      </c>
      <c r="K61" s="52">
        <v>71</v>
      </c>
      <c r="L61" s="51">
        <v>4.4000000000000004</v>
      </c>
    </row>
    <row r="62" spans="1:12" ht="15" x14ac:dyDescent="0.25">
      <c r="A62" s="15"/>
      <c r="B62" s="16"/>
      <c r="C62" s="11"/>
      <c r="D62" s="7" t="s">
        <v>27</v>
      </c>
      <c r="E62" s="50" t="s">
        <v>72</v>
      </c>
      <c r="F62" s="51" t="s">
        <v>59</v>
      </c>
      <c r="G62" s="51">
        <v>7.38</v>
      </c>
      <c r="H62" s="51">
        <v>14.31</v>
      </c>
      <c r="I62" s="51">
        <v>15.9</v>
      </c>
      <c r="J62" s="51">
        <v>140</v>
      </c>
      <c r="K62" s="52">
        <v>96</v>
      </c>
      <c r="L62" s="51">
        <v>21.02</v>
      </c>
    </row>
    <row r="63" spans="1:12" ht="15" x14ac:dyDescent="0.25">
      <c r="A63" s="15"/>
      <c r="B63" s="16"/>
      <c r="C63" s="11"/>
      <c r="D63" s="7" t="s">
        <v>28</v>
      </c>
      <c r="E63" s="50" t="s">
        <v>73</v>
      </c>
      <c r="F63" s="51" t="s">
        <v>74</v>
      </c>
      <c r="G63" s="51">
        <v>21.2</v>
      </c>
      <c r="H63" s="51">
        <v>18.7</v>
      </c>
      <c r="I63" s="51">
        <v>6.83</v>
      </c>
      <c r="J63" s="51">
        <v>253.2</v>
      </c>
      <c r="K63" s="52">
        <v>260</v>
      </c>
      <c r="L63" s="51">
        <v>49.9</v>
      </c>
    </row>
    <row r="64" spans="1:12" ht="15" x14ac:dyDescent="0.25">
      <c r="A64" s="15"/>
      <c r="B64" s="16"/>
      <c r="C64" s="11"/>
      <c r="D64" s="7" t="s">
        <v>29</v>
      </c>
      <c r="E64" s="50" t="s">
        <v>75</v>
      </c>
      <c r="F64" s="51" t="s">
        <v>47</v>
      </c>
      <c r="G64" s="51">
        <v>4.8899999999999997</v>
      </c>
      <c r="H64" s="51">
        <v>7.23</v>
      </c>
      <c r="I64" s="51">
        <v>18.89</v>
      </c>
      <c r="J64" s="51">
        <v>280.14999999999998</v>
      </c>
      <c r="K64" s="52">
        <v>260</v>
      </c>
      <c r="L64" s="51">
        <v>15.4</v>
      </c>
    </row>
    <row r="65" spans="1:12" ht="15" x14ac:dyDescent="0.25">
      <c r="A65" s="15"/>
      <c r="B65" s="16"/>
      <c r="C65" s="11"/>
      <c r="D65" s="7" t="s">
        <v>30</v>
      </c>
      <c r="E65" s="50" t="s">
        <v>76</v>
      </c>
      <c r="F65" s="51">
        <v>200</v>
      </c>
      <c r="G65" s="51">
        <v>1.1599999999999999</v>
      </c>
      <c r="H65" s="51">
        <v>0.3</v>
      </c>
      <c r="I65" s="51">
        <v>47.26</v>
      </c>
      <c r="J65" s="51">
        <v>196.38</v>
      </c>
      <c r="K65" s="52">
        <v>349</v>
      </c>
      <c r="L65" s="51">
        <v>3.34</v>
      </c>
    </row>
    <row r="66" spans="1:12" ht="15" x14ac:dyDescent="0.25">
      <c r="A66" s="15"/>
      <c r="B66" s="16"/>
      <c r="C66" s="11"/>
      <c r="D66" s="7" t="s">
        <v>31</v>
      </c>
      <c r="E66" s="50"/>
      <c r="F66" s="51">
        <v>50</v>
      </c>
      <c r="G66" s="51">
        <v>3.95</v>
      </c>
      <c r="H66" s="51">
        <v>0.52</v>
      </c>
      <c r="I66" s="51">
        <v>24.15</v>
      </c>
      <c r="J66" s="51">
        <v>57.5</v>
      </c>
      <c r="K66" s="52" t="s">
        <v>52</v>
      </c>
      <c r="L66" s="51">
        <v>2.9</v>
      </c>
    </row>
    <row r="67" spans="1:12" ht="15" x14ac:dyDescent="0.25">
      <c r="A67" s="15"/>
      <c r="B67" s="16"/>
      <c r="C67" s="11"/>
      <c r="D67" s="7" t="s">
        <v>32</v>
      </c>
      <c r="E67" s="50"/>
      <c r="F67" s="51">
        <v>100</v>
      </c>
      <c r="G67" s="51">
        <v>5.4</v>
      </c>
      <c r="H67" s="51">
        <v>1</v>
      </c>
      <c r="I67" s="51">
        <v>32.08</v>
      </c>
      <c r="J67" s="51">
        <v>190</v>
      </c>
      <c r="K67" s="52" t="s">
        <v>52</v>
      </c>
      <c r="L67" s="51">
        <v>5.8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38</v>
      </c>
      <c r="E70" s="9"/>
      <c r="F70" s="21">
        <f>SUM(F61:F69)</f>
        <v>400</v>
      </c>
      <c r="G70" s="21">
        <f t="shared" ref="G70" si="17">SUM(G61:G69)</f>
        <v>44.379999999999995</v>
      </c>
      <c r="H70" s="21">
        <f t="shared" ref="H70" si="18">SUM(H61:H69)</f>
        <v>42.110000000000007</v>
      </c>
      <c r="I70" s="21">
        <f t="shared" ref="I70" si="19">SUM(I61:I69)</f>
        <v>145.95999999999998</v>
      </c>
      <c r="J70" s="21">
        <f t="shared" ref="J70" si="20">SUM(J61:J69)</f>
        <v>1122.23</v>
      </c>
      <c r="K70" s="27"/>
      <c r="L70" s="21">
        <f>SUM(L61:L67)</f>
        <v>102.76</v>
      </c>
    </row>
    <row r="71" spans="1:12" ht="15" x14ac:dyDescent="0.25">
      <c r="A71" s="14">
        <f>A49</f>
        <v>1</v>
      </c>
      <c r="B71" s="14">
        <f>B49</f>
        <v>2</v>
      </c>
      <c r="C71" s="10" t="s">
        <v>33</v>
      </c>
      <c r="D71" s="12" t="s">
        <v>34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12" t="s">
        <v>30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 t="s">
        <v>23</v>
      </c>
      <c r="F73" s="51">
        <v>250</v>
      </c>
      <c r="G73" s="51">
        <v>3.75</v>
      </c>
      <c r="H73" s="51">
        <v>1.25</v>
      </c>
      <c r="I73" s="51">
        <v>52.5</v>
      </c>
      <c r="J73" s="51">
        <v>210</v>
      </c>
      <c r="K73" s="52">
        <v>338</v>
      </c>
      <c r="L73" s="51">
        <v>37.5</v>
      </c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7"/>
      <c r="B75" s="18"/>
      <c r="C75" s="8"/>
      <c r="D75" s="19" t="s">
        <v>38</v>
      </c>
      <c r="E75" s="9"/>
      <c r="F75" s="21">
        <f>SUM(F71:F74)</f>
        <v>250</v>
      </c>
      <c r="G75" s="21">
        <f t="shared" ref="G75" si="21">SUM(G71:G74)</f>
        <v>3.75</v>
      </c>
      <c r="H75" s="21">
        <f t="shared" ref="H75" si="22">SUM(H71:H74)</f>
        <v>1.25</v>
      </c>
      <c r="I75" s="21">
        <f t="shared" ref="I75" si="23">SUM(I71:I74)</f>
        <v>52.5</v>
      </c>
      <c r="J75" s="21">
        <f t="shared" ref="J75" si="24">SUM(J71:J74)</f>
        <v>210</v>
      </c>
      <c r="K75" s="27"/>
      <c r="L75" s="21">
        <f t="shared" ref="L75" si="25">SUM(L68:L74)</f>
        <v>140.26</v>
      </c>
    </row>
    <row r="76" spans="1:12" ht="15" x14ac:dyDescent="0.25">
      <c r="A76" s="14">
        <f>A49</f>
        <v>1</v>
      </c>
      <c r="B76" s="14">
        <f>B49</f>
        <v>2</v>
      </c>
      <c r="C76" s="10" t="s">
        <v>35</v>
      </c>
      <c r="D76" s="7" t="s">
        <v>20</v>
      </c>
      <c r="E76" s="50" t="s">
        <v>78</v>
      </c>
      <c r="F76" s="51">
        <v>100</v>
      </c>
      <c r="G76" s="51">
        <v>13.38</v>
      </c>
      <c r="H76" s="51">
        <v>4.38</v>
      </c>
      <c r="I76" s="51">
        <v>9.3800000000000008</v>
      </c>
      <c r="J76" s="51">
        <v>130.38</v>
      </c>
      <c r="K76" s="52">
        <v>234</v>
      </c>
      <c r="L76" s="51">
        <v>44.5</v>
      </c>
    </row>
    <row r="77" spans="1:12" ht="15" x14ac:dyDescent="0.25">
      <c r="A77" s="15"/>
      <c r="B77" s="16"/>
      <c r="C77" s="11"/>
      <c r="D77" s="7" t="s">
        <v>29</v>
      </c>
      <c r="E77" s="50" t="s">
        <v>79</v>
      </c>
      <c r="F77" s="51" t="s">
        <v>47</v>
      </c>
      <c r="G77" s="51">
        <v>4.0999999999999996</v>
      </c>
      <c r="H77" s="51">
        <v>3.1</v>
      </c>
      <c r="I77" s="51">
        <v>25.5</v>
      </c>
      <c r="J77" s="51">
        <v>146.30000000000001</v>
      </c>
      <c r="K77" s="52">
        <v>312</v>
      </c>
      <c r="L77" s="51">
        <v>11.2</v>
      </c>
    </row>
    <row r="78" spans="1:12" ht="15" x14ac:dyDescent="0.25">
      <c r="A78" s="15"/>
      <c r="B78" s="16"/>
      <c r="C78" s="11"/>
      <c r="D78" s="7" t="s">
        <v>30</v>
      </c>
      <c r="E78" s="50" t="s">
        <v>80</v>
      </c>
      <c r="F78" s="51">
        <v>200</v>
      </c>
      <c r="G78" s="51">
        <v>1</v>
      </c>
      <c r="H78" s="51">
        <v>0.2</v>
      </c>
      <c r="I78" s="51">
        <v>20.2</v>
      </c>
      <c r="J78" s="51">
        <v>86.6</v>
      </c>
      <c r="K78" s="52">
        <v>389</v>
      </c>
      <c r="L78" s="51">
        <v>10.8</v>
      </c>
    </row>
    <row r="79" spans="1:12" ht="15" x14ac:dyDescent="0.25">
      <c r="A79" s="15"/>
      <c r="B79" s="16"/>
      <c r="C79" s="11"/>
      <c r="D79" s="7" t="s">
        <v>22</v>
      </c>
      <c r="E79" s="50" t="s">
        <v>68</v>
      </c>
      <c r="F79" s="51">
        <v>50</v>
      </c>
      <c r="G79" s="51">
        <v>3.95</v>
      </c>
      <c r="H79" s="51">
        <v>0.5</v>
      </c>
      <c r="I79" s="51">
        <v>24.15</v>
      </c>
      <c r="J79" s="51">
        <v>57.5</v>
      </c>
      <c r="K79" s="52" t="s">
        <v>52</v>
      </c>
      <c r="L79" s="51">
        <v>2.9</v>
      </c>
    </row>
    <row r="80" spans="1:12" ht="15" x14ac:dyDescent="0.25">
      <c r="A80" s="15"/>
      <c r="B80" s="16"/>
      <c r="C80" s="11"/>
      <c r="D80" s="6"/>
      <c r="E80" s="50" t="s">
        <v>77</v>
      </c>
      <c r="F80" s="51">
        <v>100</v>
      </c>
      <c r="G80" s="51">
        <v>1.6</v>
      </c>
      <c r="H80" s="51">
        <v>4.0999999999999996</v>
      </c>
      <c r="I80" s="51">
        <v>7.2</v>
      </c>
      <c r="J80" s="51">
        <v>72.900000000000006</v>
      </c>
      <c r="K80" s="52">
        <v>45</v>
      </c>
      <c r="L80" s="51">
        <v>4.5999999999999996</v>
      </c>
    </row>
    <row r="81" spans="1:12" ht="15" x14ac:dyDescent="0.25">
      <c r="A81" s="15"/>
      <c r="B81" s="16"/>
      <c r="C81" s="11"/>
      <c r="D81" s="6"/>
      <c r="E81" s="50" t="s">
        <v>81</v>
      </c>
      <c r="F81" s="51">
        <v>50</v>
      </c>
      <c r="G81" s="51">
        <v>2.7</v>
      </c>
      <c r="H81" s="51">
        <v>0.5</v>
      </c>
      <c r="I81" s="51">
        <v>16.04</v>
      </c>
      <c r="J81" s="51">
        <v>95</v>
      </c>
      <c r="K81" s="52" t="s">
        <v>52</v>
      </c>
      <c r="L81" s="51">
        <v>2.9</v>
      </c>
    </row>
    <row r="82" spans="1:12" ht="15" x14ac:dyDescent="0.25">
      <c r="A82" s="17"/>
      <c r="B82" s="18"/>
      <c r="C82" s="8"/>
      <c r="D82" s="19" t="s">
        <v>38</v>
      </c>
      <c r="E82" s="9"/>
      <c r="F82" s="21">
        <f>SUM(F76:F81)</f>
        <v>500</v>
      </c>
      <c r="G82" s="21">
        <f t="shared" ref="G82" si="26">SUM(G76:G81)</f>
        <v>26.73</v>
      </c>
      <c r="H82" s="21">
        <f t="shared" ref="H82" si="27">SUM(H76:H81)</f>
        <v>12.78</v>
      </c>
      <c r="I82" s="21">
        <f t="shared" ref="I82" si="28">SUM(I76:I81)</f>
        <v>102.47</v>
      </c>
      <c r="J82" s="21">
        <f t="shared" ref="J82" si="29">SUM(J76:J81)</f>
        <v>588.67999999999995</v>
      </c>
      <c r="K82" s="27"/>
      <c r="L82" s="21">
        <f>SUM(L76:L81)</f>
        <v>76.900000000000006</v>
      </c>
    </row>
    <row r="83" spans="1:12" ht="15" x14ac:dyDescent="0.25">
      <c r="A83" s="14">
        <f>A49</f>
        <v>1</v>
      </c>
      <c r="B83" s="14">
        <f>B49</f>
        <v>2</v>
      </c>
      <c r="C83" s="10" t="s">
        <v>36</v>
      </c>
      <c r="D83" s="12" t="s">
        <v>37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34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30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23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7"/>
      <c r="B89" s="18"/>
      <c r="C89" s="8"/>
      <c r="D89" s="20" t="s">
        <v>38</v>
      </c>
      <c r="E89" s="9"/>
      <c r="F89" s="21">
        <f>SUM(F83:F88)</f>
        <v>0</v>
      </c>
      <c r="G89" s="21">
        <f t="shared" ref="G89" si="30">SUM(G83:G88)</f>
        <v>0</v>
      </c>
      <c r="H89" s="21">
        <f t="shared" ref="H89" si="31">SUM(H83:H88)</f>
        <v>0</v>
      </c>
      <c r="I89" s="21">
        <f t="shared" ref="I89" si="32">SUM(I83:I88)</f>
        <v>0</v>
      </c>
      <c r="J89" s="21">
        <f t="shared" ref="J89" si="33">SUM(J83:J88)</f>
        <v>0</v>
      </c>
      <c r="K89" s="27"/>
      <c r="L89" s="21">
        <f t="shared" ref="L89" ca="1" si="34">SUM(L83:L91)</f>
        <v>0</v>
      </c>
    </row>
    <row r="90" spans="1:12" ht="15.75" customHeight="1" x14ac:dyDescent="0.2">
      <c r="A90" s="36">
        <f>A49</f>
        <v>1</v>
      </c>
      <c r="B90" s="36">
        <f>B49</f>
        <v>2</v>
      </c>
      <c r="C90" s="58" t="s">
        <v>4</v>
      </c>
      <c r="D90" s="59"/>
      <c r="E90" s="33"/>
      <c r="F90" s="34">
        <f>F56+F60+F70+F75+F82+F89</f>
        <v>1840</v>
      </c>
      <c r="G90" s="34">
        <f t="shared" ref="G90" si="35">G56+G60+G70+G75+G82+G89</f>
        <v>140.32</v>
      </c>
      <c r="H90" s="34">
        <f t="shared" ref="H90" si="36">H56+H60+H70+H75+H82+H89</f>
        <v>125.78</v>
      </c>
      <c r="I90" s="34">
        <f t="shared" ref="I90" si="37">I56+I60+I70+I75+I82+I89</f>
        <v>456.51</v>
      </c>
      <c r="J90" s="34">
        <f t="shared" ref="J90" si="38">J56+J60+J70+J75+J82+J89</f>
        <v>2814.5899999999997</v>
      </c>
      <c r="K90" s="35"/>
      <c r="L90" s="34">
        <f>L56+L60+L70+L75+L82</f>
        <v>419.48</v>
      </c>
    </row>
    <row r="91" spans="1:12" ht="15" x14ac:dyDescent="0.25">
      <c r="A91" s="22">
        <v>1</v>
      </c>
      <c r="B91" s="23">
        <v>3</v>
      </c>
      <c r="C91" s="24" t="s">
        <v>19</v>
      </c>
      <c r="D91" s="5" t="s">
        <v>20</v>
      </c>
      <c r="E91" s="47" t="s">
        <v>82</v>
      </c>
      <c r="F91" s="48">
        <v>205</v>
      </c>
      <c r="G91" s="48">
        <v>7.63</v>
      </c>
      <c r="H91" s="48">
        <v>5</v>
      </c>
      <c r="I91" s="48">
        <v>46.2</v>
      </c>
      <c r="J91" s="48">
        <v>208</v>
      </c>
      <c r="K91" s="49">
        <v>173</v>
      </c>
      <c r="L91" s="48">
        <v>14</v>
      </c>
    </row>
    <row r="92" spans="1:12" ht="15" x14ac:dyDescent="0.25">
      <c r="A92" s="25"/>
      <c r="B92" s="16"/>
      <c r="C92" s="11"/>
      <c r="D92" s="6"/>
      <c r="E92" s="50" t="s">
        <v>83</v>
      </c>
      <c r="F92" s="51">
        <v>35</v>
      </c>
      <c r="G92" s="51">
        <v>9.3000000000000007</v>
      </c>
      <c r="H92" s="51">
        <v>9.5</v>
      </c>
      <c r="I92" s="51">
        <v>0</v>
      </c>
      <c r="J92" s="51">
        <v>122</v>
      </c>
      <c r="K92" s="52">
        <v>15</v>
      </c>
      <c r="L92" s="51">
        <v>13.5</v>
      </c>
    </row>
    <row r="93" spans="1:12" ht="15" x14ac:dyDescent="0.25">
      <c r="A93" s="25"/>
      <c r="B93" s="16"/>
      <c r="C93" s="11"/>
      <c r="D93" s="7" t="s">
        <v>21</v>
      </c>
      <c r="E93" s="50" t="s">
        <v>50</v>
      </c>
      <c r="F93" s="51">
        <v>200</v>
      </c>
      <c r="G93" s="51">
        <v>3.6</v>
      </c>
      <c r="H93" s="51">
        <v>2.67</v>
      </c>
      <c r="I93" s="51">
        <v>29.2</v>
      </c>
      <c r="J93" s="51">
        <v>39</v>
      </c>
      <c r="K93" s="52">
        <v>379</v>
      </c>
      <c r="L93" s="51">
        <v>3.04</v>
      </c>
    </row>
    <row r="94" spans="1:12" ht="15" x14ac:dyDescent="0.25">
      <c r="A94" s="25"/>
      <c r="B94" s="16"/>
      <c r="C94" s="11"/>
      <c r="D94" s="7" t="s">
        <v>22</v>
      </c>
      <c r="E94" s="50" t="s">
        <v>68</v>
      </c>
      <c r="F94" s="51">
        <v>50</v>
      </c>
      <c r="G94" s="51">
        <v>3.95</v>
      </c>
      <c r="H94" s="51">
        <v>0.5</v>
      </c>
      <c r="I94" s="51">
        <v>24.15</v>
      </c>
      <c r="J94" s="51">
        <v>57.5</v>
      </c>
      <c r="K94" s="52" t="s">
        <v>52</v>
      </c>
      <c r="L94" s="51">
        <v>2.9</v>
      </c>
    </row>
    <row r="95" spans="1:12" ht="15" x14ac:dyDescent="0.25">
      <c r="A95" s="25"/>
      <c r="B95" s="16"/>
      <c r="C95" s="11"/>
      <c r="D95" s="7" t="s">
        <v>23</v>
      </c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 t="s">
        <v>48</v>
      </c>
      <c r="F96" s="51" t="s">
        <v>49</v>
      </c>
      <c r="G96" s="51">
        <v>4.1500000000000004</v>
      </c>
      <c r="H96" s="51">
        <v>14.9</v>
      </c>
      <c r="I96" s="51">
        <v>24.41</v>
      </c>
      <c r="J96" s="51">
        <v>132</v>
      </c>
      <c r="K96" s="52">
        <v>14</v>
      </c>
      <c r="L96" s="51">
        <v>16.3</v>
      </c>
    </row>
    <row r="97" spans="1:12" ht="15" x14ac:dyDescent="0.2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6"/>
      <c r="B98" s="18"/>
      <c r="C98" s="8"/>
      <c r="D98" s="19" t="s">
        <v>38</v>
      </c>
      <c r="E98" s="9"/>
      <c r="F98" s="21">
        <f>SUM(F91:F97)</f>
        <v>490</v>
      </c>
      <c r="G98" s="21">
        <f t="shared" ref="G98" si="39">SUM(G91:G97)</f>
        <v>28.630000000000003</v>
      </c>
      <c r="H98" s="21">
        <f t="shared" ref="H98" si="40">SUM(H91:H97)</f>
        <v>32.57</v>
      </c>
      <c r="I98" s="21">
        <f t="shared" ref="I98" si="41">SUM(I91:I97)</f>
        <v>123.96000000000001</v>
      </c>
      <c r="J98" s="21">
        <f t="shared" ref="J98" si="42">SUM(J91:J97)</f>
        <v>558.5</v>
      </c>
      <c r="K98" s="27"/>
      <c r="L98" s="21">
        <f t="shared" si="12"/>
        <v>49.739999999999995</v>
      </c>
    </row>
    <row r="99" spans="1:12" ht="15" x14ac:dyDescent="0.25">
      <c r="A99" s="28">
        <f>A91</f>
        <v>1</v>
      </c>
      <c r="B99" s="14">
        <f>B91</f>
        <v>3</v>
      </c>
      <c r="C99" s="10" t="s">
        <v>24</v>
      </c>
      <c r="D99" s="12" t="s">
        <v>23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 t="s">
        <v>84</v>
      </c>
      <c r="F100" s="51">
        <v>45</v>
      </c>
      <c r="G100" s="51">
        <v>2.1</v>
      </c>
      <c r="H100" s="51">
        <v>4.8</v>
      </c>
      <c r="I100" s="51">
        <v>33.200000000000003</v>
      </c>
      <c r="J100" s="51">
        <v>177.7</v>
      </c>
      <c r="K100" s="52" t="s">
        <v>52</v>
      </c>
      <c r="L100" s="51">
        <v>9.9</v>
      </c>
    </row>
    <row r="101" spans="1:12" ht="15" x14ac:dyDescent="0.25">
      <c r="A101" s="25"/>
      <c r="B101" s="16"/>
      <c r="C101" s="11"/>
      <c r="D101" s="6"/>
      <c r="E101" s="50" t="s">
        <v>80</v>
      </c>
      <c r="F101" s="51">
        <v>200</v>
      </c>
      <c r="G101" s="51">
        <v>1</v>
      </c>
      <c r="H101" s="51">
        <v>0.2</v>
      </c>
      <c r="I101" s="51">
        <v>20.2</v>
      </c>
      <c r="J101" s="51">
        <v>86.6</v>
      </c>
      <c r="K101" s="52">
        <v>389</v>
      </c>
      <c r="L101" s="51">
        <v>10.8</v>
      </c>
    </row>
    <row r="102" spans="1:12" ht="15" x14ac:dyDescent="0.25">
      <c r="A102" s="26"/>
      <c r="B102" s="18"/>
      <c r="C102" s="8"/>
      <c r="D102" s="19" t="s">
        <v>38</v>
      </c>
      <c r="E102" s="9"/>
      <c r="F102" s="21">
        <f>SUM(F99:F101)</f>
        <v>245</v>
      </c>
      <c r="G102" s="21">
        <f t="shared" ref="G102" si="43">SUM(G99:G101)</f>
        <v>3.1</v>
      </c>
      <c r="H102" s="21">
        <f t="shared" ref="H102" si="44">SUM(H99:H101)</f>
        <v>5</v>
      </c>
      <c r="I102" s="21">
        <f t="shared" ref="I102" si="45">SUM(I99:I101)</f>
        <v>53.400000000000006</v>
      </c>
      <c r="J102" s="21">
        <f t="shared" ref="J102" si="46">SUM(J99:J101)</f>
        <v>264.29999999999995</v>
      </c>
      <c r="K102" s="27"/>
      <c r="L102" s="21">
        <f>SUM(L100:L101)</f>
        <v>20.700000000000003</v>
      </c>
    </row>
    <row r="103" spans="1:12" ht="15" x14ac:dyDescent="0.25">
      <c r="A103" s="28">
        <f>A91</f>
        <v>1</v>
      </c>
      <c r="B103" s="14">
        <f>B91</f>
        <v>3</v>
      </c>
      <c r="C103" s="10" t="s">
        <v>25</v>
      </c>
      <c r="D103" s="7" t="s">
        <v>26</v>
      </c>
      <c r="E103" s="50" t="s">
        <v>85</v>
      </c>
      <c r="F103" s="51" t="s">
        <v>86</v>
      </c>
      <c r="G103" s="51">
        <v>0.56000000000000005</v>
      </c>
      <c r="H103" s="51">
        <v>0.05</v>
      </c>
      <c r="I103" s="51">
        <v>1.75</v>
      </c>
      <c r="J103" s="51">
        <v>10</v>
      </c>
      <c r="K103" s="52">
        <v>71</v>
      </c>
      <c r="L103" s="51">
        <v>9.1999999999999993</v>
      </c>
    </row>
    <row r="104" spans="1:12" ht="15" x14ac:dyDescent="0.25">
      <c r="A104" s="25"/>
      <c r="B104" s="16"/>
      <c r="C104" s="11"/>
      <c r="D104" s="7" t="s">
        <v>27</v>
      </c>
      <c r="E104" s="50" t="s">
        <v>87</v>
      </c>
      <c r="F104" s="51" t="s">
        <v>59</v>
      </c>
      <c r="G104" s="51">
        <v>9.31</v>
      </c>
      <c r="H104" s="51">
        <v>10.91</v>
      </c>
      <c r="I104" s="51">
        <v>19.16</v>
      </c>
      <c r="J104" s="51">
        <v>120</v>
      </c>
      <c r="K104" s="52">
        <v>111</v>
      </c>
      <c r="L104" s="51">
        <v>14.5</v>
      </c>
    </row>
    <row r="105" spans="1:12" ht="15" x14ac:dyDescent="0.25">
      <c r="A105" s="25"/>
      <c r="B105" s="16"/>
      <c r="C105" s="11"/>
      <c r="D105" s="7" t="s">
        <v>28</v>
      </c>
      <c r="E105" s="50" t="s">
        <v>88</v>
      </c>
      <c r="F105" s="51">
        <v>100</v>
      </c>
      <c r="G105" s="51">
        <v>26</v>
      </c>
      <c r="H105" s="51">
        <v>16</v>
      </c>
      <c r="I105" s="51">
        <v>0</v>
      </c>
      <c r="J105" s="51">
        <v>206</v>
      </c>
      <c r="K105" s="52">
        <v>288</v>
      </c>
      <c r="L105" s="51">
        <v>42.5</v>
      </c>
    </row>
    <row r="106" spans="1:12" ht="15" x14ac:dyDescent="0.25">
      <c r="A106" s="25"/>
      <c r="B106" s="16"/>
      <c r="C106" s="11"/>
      <c r="D106" s="7" t="s">
        <v>29</v>
      </c>
      <c r="E106" s="50" t="s">
        <v>79</v>
      </c>
      <c r="F106" s="51" t="s">
        <v>47</v>
      </c>
      <c r="G106" s="51">
        <v>4.0999999999999996</v>
      </c>
      <c r="H106" s="51">
        <v>3.1</v>
      </c>
      <c r="I106" s="51">
        <v>25.5</v>
      </c>
      <c r="J106" s="51">
        <v>146.30000000000001</v>
      </c>
      <c r="K106" s="52">
        <v>312</v>
      </c>
      <c r="L106" s="51">
        <v>11.2</v>
      </c>
    </row>
    <row r="107" spans="1:12" ht="15" x14ac:dyDescent="0.25">
      <c r="A107" s="25"/>
      <c r="B107" s="16"/>
      <c r="C107" s="11"/>
      <c r="D107" s="7" t="s">
        <v>30</v>
      </c>
      <c r="E107" s="50" t="s">
        <v>76</v>
      </c>
      <c r="F107" s="51">
        <v>200</v>
      </c>
      <c r="G107" s="51">
        <v>1.1599999999999999</v>
      </c>
      <c r="H107" s="51">
        <v>0.3</v>
      </c>
      <c r="I107" s="51">
        <v>47.26</v>
      </c>
      <c r="J107" s="51">
        <v>196.38</v>
      </c>
      <c r="K107" s="52">
        <v>349</v>
      </c>
      <c r="L107" s="51">
        <v>3.34</v>
      </c>
    </row>
    <row r="108" spans="1:12" ht="15" x14ac:dyDescent="0.25">
      <c r="A108" s="25"/>
      <c r="B108" s="16"/>
      <c r="C108" s="11"/>
      <c r="D108" s="7" t="s">
        <v>31</v>
      </c>
      <c r="E108" s="50"/>
      <c r="F108" s="51">
        <v>50</v>
      </c>
      <c r="G108" s="51">
        <v>3.95</v>
      </c>
      <c r="H108" s="51">
        <v>0.52</v>
      </c>
      <c r="I108" s="51">
        <v>24.15</v>
      </c>
      <c r="J108" s="51">
        <v>57.5</v>
      </c>
      <c r="K108" s="52" t="s">
        <v>52</v>
      </c>
      <c r="L108" s="51">
        <v>2.9</v>
      </c>
    </row>
    <row r="109" spans="1:12" ht="15" x14ac:dyDescent="0.25">
      <c r="A109" s="25"/>
      <c r="B109" s="16"/>
      <c r="C109" s="11"/>
      <c r="D109" s="7" t="s">
        <v>32</v>
      </c>
      <c r="E109" s="50"/>
      <c r="F109" s="51">
        <v>100</v>
      </c>
      <c r="G109" s="51">
        <v>5.4</v>
      </c>
      <c r="H109" s="51">
        <v>1</v>
      </c>
      <c r="I109" s="51">
        <v>32.08</v>
      </c>
      <c r="J109" s="51">
        <v>190</v>
      </c>
      <c r="K109" s="52" t="s">
        <v>52</v>
      </c>
      <c r="L109" s="51">
        <v>5.8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SUM(F103:F111)</f>
        <v>450</v>
      </c>
      <c r="G112" s="21">
        <f t="shared" ref="G112" si="47">SUM(G103:G111)</f>
        <v>50.480000000000004</v>
      </c>
      <c r="H112" s="21">
        <f t="shared" ref="H112" si="48">SUM(H103:H111)</f>
        <v>31.880000000000003</v>
      </c>
      <c r="I112" s="21">
        <f t="shared" ref="I112" si="49">SUM(I103:I111)</f>
        <v>149.89999999999998</v>
      </c>
      <c r="J112" s="21">
        <f t="shared" ref="J112" si="50">SUM(J103:J111)</f>
        <v>926.18000000000006</v>
      </c>
      <c r="K112" s="27"/>
      <c r="L112" s="21">
        <f>SUM(L103:L109)</f>
        <v>89.440000000000012</v>
      </c>
    </row>
    <row r="113" spans="1:12" ht="15" x14ac:dyDescent="0.25">
      <c r="A113" s="28">
        <f>A91</f>
        <v>1</v>
      </c>
      <c r="B113" s="14">
        <f>B91</f>
        <v>3</v>
      </c>
      <c r="C113" s="10" t="s">
        <v>33</v>
      </c>
      <c r="D113" s="12" t="s">
        <v>34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12" t="s">
        <v>30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 t="s">
        <v>23</v>
      </c>
      <c r="F115" s="51">
        <v>250</v>
      </c>
      <c r="G115" s="51">
        <v>3.75</v>
      </c>
      <c r="H115" s="51">
        <v>1.25</v>
      </c>
      <c r="I115" s="51">
        <v>52.5</v>
      </c>
      <c r="J115" s="51">
        <v>210</v>
      </c>
      <c r="K115" s="52">
        <v>338</v>
      </c>
      <c r="L115" s="51">
        <v>37.5</v>
      </c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6"/>
      <c r="B117" s="18"/>
      <c r="C117" s="8"/>
      <c r="D117" s="19" t="s">
        <v>38</v>
      </c>
      <c r="E117" s="9"/>
      <c r="F117" s="21">
        <f>SUM(F113:F116)</f>
        <v>250</v>
      </c>
      <c r="G117" s="21">
        <f t="shared" ref="G117" si="51">SUM(G113:G116)</f>
        <v>3.75</v>
      </c>
      <c r="H117" s="21">
        <f t="shared" ref="H117" si="52">SUM(H113:H116)</f>
        <v>1.25</v>
      </c>
      <c r="I117" s="21">
        <f t="shared" ref="I117" si="53">SUM(I113:I116)</f>
        <v>52.5</v>
      </c>
      <c r="J117" s="21">
        <f t="shared" ref="J117" si="54">SUM(J113:J116)</f>
        <v>210</v>
      </c>
      <c r="K117" s="27"/>
      <c r="L117" s="21">
        <f t="shared" ref="L117" si="55">SUM(L110:L116)</f>
        <v>126.94000000000001</v>
      </c>
    </row>
    <row r="118" spans="1:12" ht="15" x14ac:dyDescent="0.25">
      <c r="A118" s="28">
        <f>A91</f>
        <v>1</v>
      </c>
      <c r="B118" s="14">
        <f>B91</f>
        <v>3</v>
      </c>
      <c r="C118" s="10" t="s">
        <v>35</v>
      </c>
      <c r="D118" s="7" t="s">
        <v>20</v>
      </c>
      <c r="E118" s="50" t="s">
        <v>73</v>
      </c>
      <c r="F118" s="51" t="s">
        <v>74</v>
      </c>
      <c r="G118" s="51">
        <v>21.2</v>
      </c>
      <c r="H118" s="51">
        <v>18.7</v>
      </c>
      <c r="I118" s="51">
        <v>6.83</v>
      </c>
      <c r="J118" s="51">
        <v>253.2</v>
      </c>
      <c r="K118" s="52">
        <v>260</v>
      </c>
      <c r="L118" s="51">
        <v>49.6</v>
      </c>
    </row>
    <row r="119" spans="1:12" ht="15" x14ac:dyDescent="0.25">
      <c r="A119" s="25"/>
      <c r="B119" s="16"/>
      <c r="C119" s="11"/>
      <c r="D119" s="7" t="s">
        <v>29</v>
      </c>
      <c r="E119" s="50" t="s">
        <v>61</v>
      </c>
      <c r="F119" s="51" t="s">
        <v>47</v>
      </c>
      <c r="G119" s="51">
        <v>11.87</v>
      </c>
      <c r="H119" s="51">
        <v>5.47</v>
      </c>
      <c r="I119" s="51">
        <v>53.12</v>
      </c>
      <c r="J119" s="51">
        <v>309.14999999999998</v>
      </c>
      <c r="K119" s="52">
        <v>302</v>
      </c>
      <c r="L119" s="51">
        <v>11.7</v>
      </c>
    </row>
    <row r="120" spans="1:12" ht="15" x14ac:dyDescent="0.25">
      <c r="A120" s="25"/>
      <c r="B120" s="16"/>
      <c r="C120" s="11"/>
      <c r="D120" s="7" t="s">
        <v>30</v>
      </c>
      <c r="E120" s="50" t="s">
        <v>56</v>
      </c>
      <c r="F120" s="51">
        <v>200</v>
      </c>
      <c r="G120" s="51">
        <v>3.78</v>
      </c>
      <c r="H120" s="51">
        <v>0.67</v>
      </c>
      <c r="I120" s="51">
        <v>26</v>
      </c>
      <c r="J120" s="51">
        <v>40</v>
      </c>
      <c r="K120" s="52">
        <v>376</v>
      </c>
      <c r="L120" s="51">
        <v>2.75</v>
      </c>
    </row>
    <row r="121" spans="1:12" ht="15" x14ac:dyDescent="0.25">
      <c r="A121" s="25"/>
      <c r="B121" s="16"/>
      <c r="C121" s="11"/>
      <c r="D121" s="7" t="s">
        <v>22</v>
      </c>
      <c r="E121" s="50" t="s">
        <v>68</v>
      </c>
      <c r="F121" s="51">
        <v>50</v>
      </c>
      <c r="G121" s="51">
        <v>3.95</v>
      </c>
      <c r="H121" s="51">
        <v>0.5</v>
      </c>
      <c r="I121" s="51">
        <v>24.15</v>
      </c>
      <c r="J121" s="51">
        <v>57.5</v>
      </c>
      <c r="K121" s="52" t="s">
        <v>52</v>
      </c>
      <c r="L121" s="51">
        <v>2.9</v>
      </c>
    </row>
    <row r="122" spans="1:12" ht="15" x14ac:dyDescent="0.25">
      <c r="A122" s="25"/>
      <c r="B122" s="16"/>
      <c r="C122" s="11"/>
      <c r="D122" s="6"/>
      <c r="E122" s="50" t="s">
        <v>89</v>
      </c>
      <c r="F122" s="51" t="s">
        <v>90</v>
      </c>
      <c r="G122" s="51">
        <v>5.0599999999999996</v>
      </c>
      <c r="H122" s="51">
        <v>6.69</v>
      </c>
      <c r="I122" s="51">
        <v>1.64</v>
      </c>
      <c r="J122" s="51">
        <v>87</v>
      </c>
      <c r="K122" s="52">
        <v>76</v>
      </c>
      <c r="L122" s="51">
        <v>27.5</v>
      </c>
    </row>
    <row r="123" spans="1:12" ht="15" x14ac:dyDescent="0.25">
      <c r="A123" s="25"/>
      <c r="B123" s="16"/>
      <c r="C123" s="11"/>
      <c r="D123" s="6"/>
      <c r="E123" s="50" t="s">
        <v>81</v>
      </c>
      <c r="F123" s="51">
        <v>50</v>
      </c>
      <c r="G123" s="51">
        <v>2.7</v>
      </c>
      <c r="H123" s="51">
        <v>0.5</v>
      </c>
      <c r="I123" s="51">
        <v>16.04</v>
      </c>
      <c r="J123" s="51">
        <v>95</v>
      </c>
      <c r="K123" s="52" t="s">
        <v>52</v>
      </c>
      <c r="L123" s="51">
        <v>2.9</v>
      </c>
    </row>
    <row r="124" spans="1:12" ht="15" x14ac:dyDescent="0.25">
      <c r="A124" s="26"/>
      <c r="B124" s="18"/>
      <c r="C124" s="8"/>
      <c r="D124" s="19" t="s">
        <v>38</v>
      </c>
      <c r="E124" s="9"/>
      <c r="F124" s="21">
        <f>SUM(F118:F123)</f>
        <v>300</v>
      </c>
      <c r="G124" s="21">
        <f t="shared" ref="G124" si="56">SUM(G118:G123)</f>
        <v>48.560000000000009</v>
      </c>
      <c r="H124" s="21">
        <f t="shared" ref="H124" si="57">SUM(H118:H123)</f>
        <v>32.53</v>
      </c>
      <c r="I124" s="21">
        <f t="shared" ref="I124" si="58">SUM(I118:I123)</f>
        <v>127.78</v>
      </c>
      <c r="J124" s="21">
        <f t="shared" ref="J124" si="59">SUM(J118:J123)</f>
        <v>841.84999999999991</v>
      </c>
      <c r="K124" s="27"/>
      <c r="L124" s="21">
        <f>SUM(L118:L123)</f>
        <v>97.350000000000009</v>
      </c>
    </row>
    <row r="125" spans="1:12" ht="15" x14ac:dyDescent="0.25">
      <c r="A125" s="28">
        <f>A91</f>
        <v>1</v>
      </c>
      <c r="B125" s="14">
        <f>B91</f>
        <v>3</v>
      </c>
      <c r="C125" s="10" t="s">
        <v>36</v>
      </c>
      <c r="D125" s="12" t="s">
        <v>37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34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30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 t="s">
        <v>23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6"/>
      <c r="B131" s="18"/>
      <c r="C131" s="8"/>
      <c r="D131" s="20" t="s">
        <v>38</v>
      </c>
      <c r="E131" s="9"/>
      <c r="F131" s="21">
        <f>SUM(F125:F130)</f>
        <v>0</v>
      </c>
      <c r="G131" s="21">
        <f t="shared" ref="G131" si="60">SUM(G125:G130)</f>
        <v>0</v>
      </c>
      <c r="H131" s="21">
        <f t="shared" ref="H131" si="61">SUM(H125:H130)</f>
        <v>0</v>
      </c>
      <c r="I131" s="21">
        <f t="shared" ref="I131" si="62">SUM(I125:I130)</f>
        <v>0</v>
      </c>
      <c r="J131" s="21">
        <f t="shared" ref="J131" si="63">SUM(J125:J130)</f>
        <v>0</v>
      </c>
      <c r="K131" s="27"/>
      <c r="L131" s="21">
        <f t="shared" ref="L131" ca="1" si="64">SUM(L125:L133)</f>
        <v>0</v>
      </c>
    </row>
    <row r="132" spans="1:12" ht="15.75" customHeight="1" x14ac:dyDescent="0.2">
      <c r="A132" s="31">
        <f>A91</f>
        <v>1</v>
      </c>
      <c r="B132" s="32">
        <f>B91</f>
        <v>3</v>
      </c>
      <c r="C132" s="58" t="s">
        <v>4</v>
      </c>
      <c r="D132" s="59"/>
      <c r="E132" s="33"/>
      <c r="F132" s="34">
        <f>F98+F102+F112+F117+F124+F131</f>
        <v>1735</v>
      </c>
      <c r="G132" s="34">
        <f t="shared" ref="G132" si="65">G98+G102+G112+G117+G124+G131</f>
        <v>134.52000000000001</v>
      </c>
      <c r="H132" s="34">
        <f t="shared" ref="H132" si="66">H98+H102+H112+H117+H124+H131</f>
        <v>103.23</v>
      </c>
      <c r="I132" s="34">
        <f t="shared" ref="I132" si="67">I98+I102+I112+I117+I124+I131</f>
        <v>507.53999999999996</v>
      </c>
      <c r="J132" s="34">
        <f t="shared" ref="J132" si="68">J98+J102+J112+J117+J124+J131</f>
        <v>2800.83</v>
      </c>
      <c r="K132" s="35"/>
      <c r="L132" s="34">
        <f>L98+L102+L112+L117+L124</f>
        <v>384.17</v>
      </c>
    </row>
    <row r="133" spans="1:12" ht="15" x14ac:dyDescent="0.25">
      <c r="A133" s="22">
        <v>1</v>
      </c>
      <c r="B133" s="23">
        <v>4</v>
      </c>
      <c r="C133" s="24" t="s">
        <v>19</v>
      </c>
      <c r="D133" s="5" t="s">
        <v>20</v>
      </c>
      <c r="E133" s="47" t="s">
        <v>91</v>
      </c>
      <c r="F133" s="48">
        <v>220</v>
      </c>
      <c r="G133" s="48">
        <v>7.5</v>
      </c>
      <c r="H133" s="48">
        <v>8.5</v>
      </c>
      <c r="I133" s="48">
        <v>36.5</v>
      </c>
      <c r="J133" s="48">
        <v>202</v>
      </c>
      <c r="K133" s="49">
        <v>209</v>
      </c>
      <c r="L133" s="48">
        <v>15.2</v>
      </c>
    </row>
    <row r="134" spans="1:12" ht="15" x14ac:dyDescent="0.25">
      <c r="A134" s="25"/>
      <c r="B134" s="16"/>
      <c r="C134" s="11"/>
      <c r="D134" s="6"/>
      <c r="E134" s="50" t="s">
        <v>48</v>
      </c>
      <c r="F134" s="51" t="s">
        <v>49</v>
      </c>
      <c r="G134" s="51">
        <v>4.1500000000000004</v>
      </c>
      <c r="H134" s="51">
        <v>14.9</v>
      </c>
      <c r="I134" s="51">
        <v>24.41</v>
      </c>
      <c r="J134" s="51">
        <v>132</v>
      </c>
      <c r="K134" s="52">
        <v>14</v>
      </c>
      <c r="L134" s="51">
        <v>16.3</v>
      </c>
    </row>
    <row r="135" spans="1:12" ht="15" x14ac:dyDescent="0.25">
      <c r="A135" s="25"/>
      <c r="B135" s="16"/>
      <c r="C135" s="11"/>
      <c r="D135" s="7" t="s">
        <v>21</v>
      </c>
      <c r="E135" s="50" t="s">
        <v>56</v>
      </c>
      <c r="F135" s="51">
        <v>200</v>
      </c>
      <c r="G135" s="51">
        <v>3.78</v>
      </c>
      <c r="H135" s="51">
        <v>0.67</v>
      </c>
      <c r="I135" s="51">
        <v>26</v>
      </c>
      <c r="J135" s="51">
        <v>40</v>
      </c>
      <c r="K135" s="52">
        <v>376</v>
      </c>
      <c r="L135" s="51">
        <v>2.75</v>
      </c>
    </row>
    <row r="136" spans="1:12" ht="15" x14ac:dyDescent="0.25">
      <c r="A136" s="25"/>
      <c r="B136" s="16"/>
      <c r="C136" s="11"/>
      <c r="D136" s="7" t="s">
        <v>22</v>
      </c>
      <c r="E136" s="50" t="s">
        <v>68</v>
      </c>
      <c r="F136" s="51">
        <v>50</v>
      </c>
      <c r="G136" s="51">
        <v>3.95</v>
      </c>
      <c r="H136" s="51">
        <v>0.5</v>
      </c>
      <c r="I136" s="51">
        <v>24.15</v>
      </c>
      <c r="J136" s="51">
        <v>57.5</v>
      </c>
      <c r="K136" s="52" t="s">
        <v>52</v>
      </c>
      <c r="L136" s="51">
        <v>2.9</v>
      </c>
    </row>
    <row r="137" spans="1:12" ht="15" x14ac:dyDescent="0.25">
      <c r="A137" s="25"/>
      <c r="B137" s="16"/>
      <c r="C137" s="11"/>
      <c r="D137" s="7" t="s">
        <v>23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6"/>
      <c r="B140" s="18"/>
      <c r="C140" s="8"/>
      <c r="D140" s="19" t="s">
        <v>38</v>
      </c>
      <c r="E140" s="9"/>
      <c r="F140" s="21">
        <f>SUM(F133:F139)</f>
        <v>470</v>
      </c>
      <c r="G140" s="21">
        <f t="shared" ref="G140" si="69">SUM(G133:G139)</f>
        <v>19.38</v>
      </c>
      <c r="H140" s="21">
        <f t="shared" ref="H140" si="70">SUM(H133:H139)</f>
        <v>24.57</v>
      </c>
      <c r="I140" s="21">
        <f t="shared" ref="I140" si="71">SUM(I133:I139)</f>
        <v>111.06</v>
      </c>
      <c r="J140" s="21">
        <f t="shared" ref="J140" si="72">SUM(J133:J139)</f>
        <v>431.5</v>
      </c>
      <c r="K140" s="27"/>
      <c r="L140" s="21">
        <f t="shared" ref="L140:L183" si="73">SUM(L133:L139)</f>
        <v>37.15</v>
      </c>
    </row>
    <row r="141" spans="1:12" ht="15" x14ac:dyDescent="0.25">
      <c r="A141" s="28">
        <f>A133</f>
        <v>1</v>
      </c>
      <c r="B141" s="14">
        <f>B133</f>
        <v>4</v>
      </c>
      <c r="C141" s="10" t="s">
        <v>24</v>
      </c>
      <c r="D141" s="12" t="s">
        <v>23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 t="s">
        <v>83</v>
      </c>
      <c r="F142" s="51">
        <v>35</v>
      </c>
      <c r="G142" s="51">
        <v>9.3000000000000007</v>
      </c>
      <c r="H142" s="51">
        <v>9.5</v>
      </c>
      <c r="I142" s="51">
        <v>0</v>
      </c>
      <c r="J142" s="51">
        <v>122</v>
      </c>
      <c r="K142" s="52">
        <v>15</v>
      </c>
      <c r="L142" s="51">
        <v>13.5</v>
      </c>
    </row>
    <row r="143" spans="1:12" ht="15" x14ac:dyDescent="0.25">
      <c r="A143" s="25"/>
      <c r="B143" s="16"/>
      <c r="C143" s="11"/>
      <c r="D143" s="6"/>
      <c r="E143" s="50" t="s">
        <v>50</v>
      </c>
      <c r="F143" s="51">
        <v>200</v>
      </c>
      <c r="G143" s="51">
        <v>3.6</v>
      </c>
      <c r="H143" s="51">
        <v>2.67</v>
      </c>
      <c r="I143" s="51">
        <v>29.2</v>
      </c>
      <c r="J143" s="51">
        <v>39</v>
      </c>
      <c r="K143" s="52">
        <v>379</v>
      </c>
      <c r="L143" s="51">
        <v>3.04</v>
      </c>
    </row>
    <row r="144" spans="1:12" ht="15" x14ac:dyDescent="0.25">
      <c r="A144" s="25"/>
      <c r="B144" s="16"/>
      <c r="C144" s="11"/>
      <c r="D144" s="6"/>
      <c r="E144" s="50" t="s">
        <v>55</v>
      </c>
      <c r="F144" s="51">
        <v>50</v>
      </c>
      <c r="G144" s="51">
        <v>3.95</v>
      </c>
      <c r="H144" s="51">
        <v>0.5</v>
      </c>
      <c r="I144" s="51">
        <v>24.15</v>
      </c>
      <c r="J144" s="51">
        <v>57.5</v>
      </c>
      <c r="K144" s="52" t="s">
        <v>52</v>
      </c>
      <c r="L144" s="51">
        <v>2.9</v>
      </c>
    </row>
    <row r="145" spans="1:12" ht="15" x14ac:dyDescent="0.25">
      <c r="A145" s="26"/>
      <c r="B145" s="18"/>
      <c r="C145" s="8"/>
      <c r="D145" s="19" t="s">
        <v>38</v>
      </c>
      <c r="E145" s="9"/>
      <c r="F145" s="21">
        <f>SUM(F141:F144)</f>
        <v>285</v>
      </c>
      <c r="G145" s="21">
        <f t="shared" ref="G145" si="74">SUM(G141:G144)</f>
        <v>16.850000000000001</v>
      </c>
      <c r="H145" s="21">
        <f t="shared" ref="H145" si="75">SUM(H141:H144)</f>
        <v>12.67</v>
      </c>
      <c r="I145" s="21">
        <f t="shared" ref="I145" si="76">SUM(I141:I144)</f>
        <v>53.349999999999994</v>
      </c>
      <c r="J145" s="21">
        <f t="shared" ref="J145" si="77">SUM(J141:J144)</f>
        <v>218.5</v>
      </c>
      <c r="K145" s="27"/>
      <c r="L145" s="21">
        <f>SUM(L142:L144)</f>
        <v>19.439999999999998</v>
      </c>
    </row>
    <row r="146" spans="1:12" ht="15" x14ac:dyDescent="0.25">
      <c r="A146" s="28">
        <f>A133</f>
        <v>1</v>
      </c>
      <c r="B146" s="14">
        <f>B133</f>
        <v>4</v>
      </c>
      <c r="C146" s="10" t="s">
        <v>25</v>
      </c>
      <c r="D146" s="7" t="s">
        <v>26</v>
      </c>
      <c r="E146" s="50" t="s">
        <v>71</v>
      </c>
      <c r="F146" s="51">
        <v>50</v>
      </c>
      <c r="G146" s="51">
        <v>0.4</v>
      </c>
      <c r="H146" s="51">
        <v>0.05</v>
      </c>
      <c r="I146" s="51">
        <v>0.85</v>
      </c>
      <c r="J146" s="51">
        <v>5</v>
      </c>
      <c r="K146" s="52">
        <v>71</v>
      </c>
      <c r="L146" s="51">
        <v>4.4000000000000004</v>
      </c>
    </row>
    <row r="147" spans="1:12" ht="15" x14ac:dyDescent="0.25">
      <c r="A147" s="25"/>
      <c r="B147" s="16"/>
      <c r="C147" s="11"/>
      <c r="D147" s="7" t="s">
        <v>27</v>
      </c>
      <c r="E147" s="50" t="s">
        <v>92</v>
      </c>
      <c r="F147" s="51" t="s">
        <v>59</v>
      </c>
      <c r="G147" s="51">
        <v>11.94</v>
      </c>
      <c r="H147" s="51">
        <v>8.4700000000000006</v>
      </c>
      <c r="I147" s="51">
        <v>10.07</v>
      </c>
      <c r="J147" s="51">
        <v>130.38</v>
      </c>
      <c r="K147" s="52">
        <v>88</v>
      </c>
      <c r="L147" s="51">
        <v>25.2</v>
      </c>
    </row>
    <row r="148" spans="1:12" ht="15" x14ac:dyDescent="0.25">
      <c r="A148" s="25"/>
      <c r="B148" s="16"/>
      <c r="C148" s="11"/>
      <c r="D148" s="7" t="s">
        <v>28</v>
      </c>
      <c r="E148" s="50" t="s">
        <v>93</v>
      </c>
      <c r="F148" s="51">
        <v>100</v>
      </c>
      <c r="G148" s="51">
        <v>13.38</v>
      </c>
      <c r="H148" s="51">
        <v>4.38</v>
      </c>
      <c r="I148" s="51">
        <v>9.3800000000000008</v>
      </c>
      <c r="J148" s="51">
        <v>269.2</v>
      </c>
      <c r="K148" s="52">
        <v>234</v>
      </c>
      <c r="L148" s="51">
        <v>45</v>
      </c>
    </row>
    <row r="149" spans="1:12" ht="15" x14ac:dyDescent="0.25">
      <c r="A149" s="25"/>
      <c r="B149" s="16"/>
      <c r="C149" s="11"/>
      <c r="D149" s="7" t="s">
        <v>29</v>
      </c>
      <c r="E149" s="50" t="s">
        <v>46</v>
      </c>
      <c r="F149" s="51" t="s">
        <v>47</v>
      </c>
      <c r="G149" s="51">
        <v>7.14</v>
      </c>
      <c r="H149" s="51">
        <v>10.5</v>
      </c>
      <c r="I149" s="51">
        <v>39.9</v>
      </c>
      <c r="J149" s="51">
        <v>282.66000000000003</v>
      </c>
      <c r="K149" s="52">
        <v>309</v>
      </c>
      <c r="L149" s="51">
        <v>10.199999999999999</v>
      </c>
    </row>
    <row r="150" spans="1:12" ht="15" x14ac:dyDescent="0.25">
      <c r="A150" s="25"/>
      <c r="B150" s="16"/>
      <c r="C150" s="11"/>
      <c r="D150" s="7" t="s">
        <v>30</v>
      </c>
      <c r="E150" s="50" t="s">
        <v>76</v>
      </c>
      <c r="F150" s="51">
        <v>200</v>
      </c>
      <c r="G150" s="51">
        <v>1.1599999999999999</v>
      </c>
      <c r="H150" s="51">
        <v>0.3</v>
      </c>
      <c r="I150" s="51">
        <v>47.26</v>
      </c>
      <c r="J150" s="51">
        <v>196.38</v>
      </c>
      <c r="K150" s="52">
        <v>349</v>
      </c>
      <c r="L150" s="51">
        <v>3.34</v>
      </c>
    </row>
    <row r="151" spans="1:12" ht="15" x14ac:dyDescent="0.25">
      <c r="A151" s="25"/>
      <c r="B151" s="16"/>
      <c r="C151" s="11"/>
      <c r="D151" s="7" t="s">
        <v>31</v>
      </c>
      <c r="E151" s="50"/>
      <c r="F151" s="51">
        <v>50</v>
      </c>
      <c r="G151" s="51">
        <v>3.95</v>
      </c>
      <c r="H151" s="51">
        <v>0.52</v>
      </c>
      <c r="I151" s="51">
        <v>24.15</v>
      </c>
      <c r="J151" s="51">
        <v>57.5</v>
      </c>
      <c r="K151" s="52" t="s">
        <v>52</v>
      </c>
      <c r="L151" s="51">
        <v>2.9</v>
      </c>
    </row>
    <row r="152" spans="1:12" ht="15" x14ac:dyDescent="0.25">
      <c r="A152" s="25"/>
      <c r="B152" s="16"/>
      <c r="C152" s="11"/>
      <c r="D152" s="7" t="s">
        <v>32</v>
      </c>
      <c r="E152" s="50"/>
      <c r="F152" s="51">
        <v>100</v>
      </c>
      <c r="G152" s="51">
        <v>5.4</v>
      </c>
      <c r="H152" s="51">
        <v>1</v>
      </c>
      <c r="I152" s="51">
        <v>32.08</v>
      </c>
      <c r="J152" s="51">
        <v>190</v>
      </c>
      <c r="K152" s="52" t="s">
        <v>52</v>
      </c>
      <c r="L152" s="51">
        <v>2.9</v>
      </c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6"/>
      <c r="B155" s="18"/>
      <c r="C155" s="8"/>
      <c r="D155" s="19" t="s">
        <v>38</v>
      </c>
      <c r="E155" s="9"/>
      <c r="F155" s="21">
        <f>SUM(F146:F154)</f>
        <v>500</v>
      </c>
      <c r="G155" s="21">
        <f t="shared" ref="G155" si="78">SUM(G146:G154)</f>
        <v>43.37</v>
      </c>
      <c r="H155" s="21">
        <f t="shared" ref="H155" si="79">SUM(H146:H154)</f>
        <v>25.220000000000002</v>
      </c>
      <c r="I155" s="21">
        <f t="shared" ref="I155" si="80">SUM(I146:I154)</f>
        <v>163.69</v>
      </c>
      <c r="J155" s="21">
        <f t="shared" ref="J155" si="81">SUM(J146:J154)</f>
        <v>1131.1199999999999</v>
      </c>
      <c r="K155" s="27"/>
      <c r="L155" s="21">
        <f>SUM(L146:L152)</f>
        <v>93.940000000000012</v>
      </c>
    </row>
    <row r="156" spans="1:12" ht="15" x14ac:dyDescent="0.25">
      <c r="A156" s="28">
        <f>A133</f>
        <v>1</v>
      </c>
      <c r="B156" s="14">
        <f>B133</f>
        <v>4</v>
      </c>
      <c r="C156" s="10" t="s">
        <v>33</v>
      </c>
      <c r="D156" s="12" t="s">
        <v>34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12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6"/>
      <c r="E158" s="50" t="s">
        <v>23</v>
      </c>
      <c r="F158" s="51">
        <v>250</v>
      </c>
      <c r="G158" s="51">
        <v>3.75</v>
      </c>
      <c r="H158" s="51">
        <v>1.25</v>
      </c>
      <c r="I158" s="51">
        <v>52.5</v>
      </c>
      <c r="J158" s="51">
        <v>210</v>
      </c>
      <c r="K158" s="52">
        <v>338</v>
      </c>
      <c r="L158" s="51">
        <v>37.5</v>
      </c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6"/>
      <c r="B160" s="18"/>
      <c r="C160" s="8"/>
      <c r="D160" s="19" t="s">
        <v>38</v>
      </c>
      <c r="E160" s="9"/>
      <c r="F160" s="21">
        <f>SUM(F156:F159)</f>
        <v>250</v>
      </c>
      <c r="G160" s="21">
        <f t="shared" ref="G160" si="82">SUM(G156:G159)</f>
        <v>3.75</v>
      </c>
      <c r="H160" s="21">
        <f t="shared" ref="H160" si="83">SUM(H156:H159)</f>
        <v>1.25</v>
      </c>
      <c r="I160" s="21">
        <f t="shared" ref="I160" si="84">SUM(I156:I159)</f>
        <v>52.5</v>
      </c>
      <c r="J160" s="21">
        <f t="shared" ref="J160" si="85">SUM(J156:J159)</f>
        <v>210</v>
      </c>
      <c r="K160" s="27"/>
      <c r="L160" s="21">
        <f t="shared" ref="L160" si="86">SUM(L153:L159)</f>
        <v>131.44</v>
      </c>
    </row>
    <row r="161" spans="1:12" ht="15" x14ac:dyDescent="0.25">
      <c r="A161" s="28">
        <f>A133</f>
        <v>1</v>
      </c>
      <c r="B161" s="14">
        <f>B133</f>
        <v>4</v>
      </c>
      <c r="C161" s="10" t="s">
        <v>35</v>
      </c>
      <c r="D161" s="7" t="s">
        <v>20</v>
      </c>
      <c r="E161" s="50" t="s">
        <v>95</v>
      </c>
      <c r="F161" s="51">
        <v>120</v>
      </c>
      <c r="G161" s="51">
        <v>26</v>
      </c>
      <c r="H161" s="51">
        <v>16</v>
      </c>
      <c r="I161" s="51">
        <v>0</v>
      </c>
      <c r="J161" s="51">
        <v>248</v>
      </c>
      <c r="K161" s="52">
        <v>288</v>
      </c>
      <c r="L161" s="51">
        <v>42.5</v>
      </c>
    </row>
    <row r="162" spans="1:12" ht="15" x14ac:dyDescent="0.25">
      <c r="A162" s="25"/>
      <c r="B162" s="16"/>
      <c r="C162" s="11"/>
      <c r="D162" s="7" t="s">
        <v>29</v>
      </c>
      <c r="E162" s="50" t="s">
        <v>75</v>
      </c>
      <c r="F162" s="51" t="s">
        <v>47</v>
      </c>
      <c r="G162" s="51">
        <v>4.8899999999999997</v>
      </c>
      <c r="H162" s="51">
        <v>7.23</v>
      </c>
      <c r="I162" s="51">
        <v>18.89</v>
      </c>
      <c r="J162" s="51">
        <v>280.14999999999998</v>
      </c>
      <c r="K162" s="52">
        <v>260</v>
      </c>
      <c r="L162" s="51">
        <v>15.4</v>
      </c>
    </row>
    <row r="163" spans="1:12" ht="15" x14ac:dyDescent="0.25">
      <c r="A163" s="25"/>
      <c r="B163" s="16"/>
      <c r="C163" s="11"/>
      <c r="D163" s="7" t="s">
        <v>30</v>
      </c>
      <c r="E163" s="50" t="s">
        <v>80</v>
      </c>
      <c r="F163" s="51">
        <v>200</v>
      </c>
      <c r="G163" s="51">
        <v>1</v>
      </c>
      <c r="H163" s="51">
        <v>0.2</v>
      </c>
      <c r="I163" s="51">
        <v>20.2</v>
      </c>
      <c r="J163" s="51">
        <v>86.6</v>
      </c>
      <c r="K163" s="52">
        <v>389</v>
      </c>
      <c r="L163" s="51">
        <v>10.8</v>
      </c>
    </row>
    <row r="164" spans="1:12" ht="15" x14ac:dyDescent="0.25">
      <c r="A164" s="25"/>
      <c r="B164" s="16"/>
      <c r="C164" s="11"/>
      <c r="D164" s="7" t="s">
        <v>22</v>
      </c>
      <c r="E164" s="50" t="s">
        <v>81</v>
      </c>
      <c r="F164" s="51">
        <v>50</v>
      </c>
      <c r="G164" s="51">
        <v>2.7</v>
      </c>
      <c r="H164" s="51">
        <v>0.5</v>
      </c>
      <c r="I164" s="51">
        <v>16.04</v>
      </c>
      <c r="J164" s="51">
        <v>95</v>
      </c>
      <c r="K164" s="52" t="s">
        <v>52</v>
      </c>
      <c r="L164" s="51">
        <v>2.9</v>
      </c>
    </row>
    <row r="165" spans="1:12" ht="15" x14ac:dyDescent="0.25">
      <c r="A165" s="25"/>
      <c r="B165" s="16"/>
      <c r="C165" s="11"/>
      <c r="D165" s="6"/>
      <c r="E165" s="50" t="s">
        <v>94</v>
      </c>
      <c r="F165" s="51">
        <v>100</v>
      </c>
      <c r="G165" s="51">
        <v>1.31</v>
      </c>
      <c r="H165" s="51">
        <v>5.16</v>
      </c>
      <c r="I165" s="51">
        <v>12.11</v>
      </c>
      <c r="J165" s="51">
        <v>100.11</v>
      </c>
      <c r="K165" s="52"/>
      <c r="L165" s="51">
        <v>9.6999999999999993</v>
      </c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6"/>
      <c r="B167" s="18"/>
      <c r="C167" s="8"/>
      <c r="D167" s="19" t="s">
        <v>38</v>
      </c>
      <c r="E167" s="9"/>
      <c r="F167" s="21">
        <f>SUM(F161:F166)</f>
        <v>470</v>
      </c>
      <c r="G167" s="21">
        <f t="shared" ref="G167" si="87">SUM(G161:G166)</f>
        <v>35.900000000000006</v>
      </c>
      <c r="H167" s="21">
        <f t="shared" ref="H167" si="88">SUM(H161:H166)</f>
        <v>29.09</v>
      </c>
      <c r="I167" s="21">
        <f t="shared" ref="I167" si="89">SUM(I161:I166)</f>
        <v>67.240000000000009</v>
      </c>
      <c r="J167" s="21">
        <f t="shared" ref="J167" si="90">SUM(J161:J166)</f>
        <v>809.86</v>
      </c>
      <c r="K167" s="27"/>
      <c r="L167" s="21">
        <f>SUM(L161:L165)</f>
        <v>81.300000000000011</v>
      </c>
    </row>
    <row r="168" spans="1:12" ht="15" x14ac:dyDescent="0.25">
      <c r="A168" s="28">
        <f>A133</f>
        <v>1</v>
      </c>
      <c r="B168" s="14">
        <f>B133</f>
        <v>4</v>
      </c>
      <c r="C168" s="10" t="s">
        <v>36</v>
      </c>
      <c r="D168" s="12" t="s">
        <v>37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34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30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12" t="s">
        <v>23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6"/>
      <c r="B174" s="18"/>
      <c r="C174" s="8"/>
      <c r="D174" s="20" t="s">
        <v>38</v>
      </c>
      <c r="E174" s="9"/>
      <c r="F174" s="21">
        <f>SUM(F168:F173)</f>
        <v>0</v>
      </c>
      <c r="G174" s="21">
        <f t="shared" ref="G174" si="91">SUM(G168:G173)</f>
        <v>0</v>
      </c>
      <c r="H174" s="21">
        <f t="shared" ref="H174" si="92">SUM(H168:H173)</f>
        <v>0</v>
      </c>
      <c r="I174" s="21">
        <f t="shared" ref="I174" si="93">SUM(I168:I173)</f>
        <v>0</v>
      </c>
      <c r="J174" s="21">
        <f t="shared" ref="J174" si="94">SUM(J168:J173)</f>
        <v>0</v>
      </c>
      <c r="K174" s="27"/>
      <c r="L174" s="21">
        <f t="shared" ref="L174" ca="1" si="95">SUM(L168:L176)</f>
        <v>0</v>
      </c>
    </row>
    <row r="175" spans="1:12" ht="15.75" customHeight="1" x14ac:dyDescent="0.2">
      <c r="A175" s="31">
        <f>A133</f>
        <v>1</v>
      </c>
      <c r="B175" s="32">
        <f>B133</f>
        <v>4</v>
      </c>
      <c r="C175" s="58" t="s">
        <v>4</v>
      </c>
      <c r="D175" s="59"/>
      <c r="E175" s="33"/>
      <c r="F175" s="34">
        <f>F140+F145+F155+F160+F167+F174</f>
        <v>1975</v>
      </c>
      <c r="G175" s="34">
        <f t="shared" ref="G175" si="96">G140+G145+G155+G160+G167+G174</f>
        <v>119.25</v>
      </c>
      <c r="H175" s="34">
        <f t="shared" ref="H175" si="97">H140+H145+H155+H160+H167+H174</f>
        <v>92.800000000000011</v>
      </c>
      <c r="I175" s="34">
        <f t="shared" ref="I175" si="98">I140+I145+I155+I160+I167+I174</f>
        <v>447.84000000000003</v>
      </c>
      <c r="J175" s="34">
        <f t="shared" ref="J175" si="99">J140+J145+J155+J160+J167+J174</f>
        <v>2800.98</v>
      </c>
      <c r="K175" s="35"/>
      <c r="L175" s="34">
        <f>L140+L145+L155+L160+L167</f>
        <v>363.27000000000004</v>
      </c>
    </row>
    <row r="176" spans="1:12" ht="15" x14ac:dyDescent="0.25">
      <c r="A176" s="22">
        <v>1</v>
      </c>
      <c r="B176" s="23">
        <v>5</v>
      </c>
      <c r="C176" s="24" t="s">
        <v>19</v>
      </c>
      <c r="D176" s="5" t="s">
        <v>20</v>
      </c>
      <c r="E176" s="47" t="s">
        <v>96</v>
      </c>
      <c r="F176" s="48">
        <v>220</v>
      </c>
      <c r="G176" s="48">
        <v>3.3</v>
      </c>
      <c r="H176" s="48">
        <v>8.6</v>
      </c>
      <c r="I176" s="48">
        <v>23.2</v>
      </c>
      <c r="J176" s="48">
        <v>183.4</v>
      </c>
      <c r="K176" s="49">
        <v>175</v>
      </c>
      <c r="L176" s="48">
        <v>16</v>
      </c>
    </row>
    <row r="177" spans="1:12" ht="15" x14ac:dyDescent="0.25">
      <c r="A177" s="25"/>
      <c r="B177" s="16"/>
      <c r="C177" s="11"/>
      <c r="D177" s="6"/>
      <c r="E177" s="50" t="s">
        <v>83</v>
      </c>
      <c r="F177" s="51">
        <v>35</v>
      </c>
      <c r="G177" s="51">
        <v>9.3000000000000007</v>
      </c>
      <c r="H177" s="51">
        <v>9.5</v>
      </c>
      <c r="I177" s="51">
        <v>0</v>
      </c>
      <c r="J177" s="51">
        <v>122</v>
      </c>
      <c r="K177" s="52">
        <v>15</v>
      </c>
      <c r="L177" s="51">
        <v>13.5</v>
      </c>
    </row>
    <row r="178" spans="1:12" ht="15" x14ac:dyDescent="0.25">
      <c r="A178" s="25"/>
      <c r="B178" s="16"/>
      <c r="C178" s="11"/>
      <c r="D178" s="7" t="s">
        <v>21</v>
      </c>
      <c r="E178" s="50" t="s">
        <v>56</v>
      </c>
      <c r="F178" s="51">
        <v>200</v>
      </c>
      <c r="G178" s="51">
        <v>3.78</v>
      </c>
      <c r="H178" s="51">
        <v>0.67</v>
      </c>
      <c r="I178" s="51">
        <v>26</v>
      </c>
      <c r="J178" s="51">
        <v>40</v>
      </c>
      <c r="K178" s="52">
        <v>376</v>
      </c>
      <c r="L178" s="51">
        <v>2.75</v>
      </c>
    </row>
    <row r="179" spans="1:12" ht="15" x14ac:dyDescent="0.25">
      <c r="A179" s="25"/>
      <c r="B179" s="16"/>
      <c r="C179" s="11"/>
      <c r="D179" s="7" t="s">
        <v>22</v>
      </c>
      <c r="E179" s="50" t="s">
        <v>68</v>
      </c>
      <c r="F179" s="51">
        <v>50</v>
      </c>
      <c r="G179" s="51">
        <v>3.95</v>
      </c>
      <c r="H179" s="51">
        <v>0.5</v>
      </c>
      <c r="I179" s="51">
        <v>24.15</v>
      </c>
      <c r="J179" s="51">
        <v>57.5</v>
      </c>
      <c r="K179" s="52" t="s">
        <v>52</v>
      </c>
      <c r="L179" s="51">
        <v>2.9</v>
      </c>
    </row>
    <row r="180" spans="1:12" ht="15" x14ac:dyDescent="0.25">
      <c r="A180" s="25"/>
      <c r="B180" s="16"/>
      <c r="C180" s="11"/>
      <c r="D180" s="7" t="s">
        <v>23</v>
      </c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 t="s">
        <v>48</v>
      </c>
      <c r="F181" s="51" t="s">
        <v>49</v>
      </c>
      <c r="G181" s="51">
        <v>4.1500000000000004</v>
      </c>
      <c r="H181" s="51">
        <v>14.9</v>
      </c>
      <c r="I181" s="51">
        <v>24.41</v>
      </c>
      <c r="J181" s="51">
        <v>132</v>
      </c>
      <c r="K181" s="52">
        <v>14</v>
      </c>
      <c r="L181" s="51">
        <v>16.3</v>
      </c>
    </row>
    <row r="182" spans="1:12" ht="15" x14ac:dyDescent="0.2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6"/>
      <c r="B183" s="18"/>
      <c r="C183" s="8"/>
      <c r="D183" s="19" t="s">
        <v>38</v>
      </c>
      <c r="E183" s="9"/>
      <c r="F183" s="21">
        <f>SUM(F176:F182)</f>
        <v>505</v>
      </c>
      <c r="G183" s="21">
        <f t="shared" ref="G183" si="100">SUM(G176:G182)</f>
        <v>24.480000000000004</v>
      </c>
      <c r="H183" s="21">
        <f t="shared" ref="H183" si="101">SUM(H176:H182)</f>
        <v>34.17</v>
      </c>
      <c r="I183" s="21">
        <f t="shared" ref="I183" si="102">SUM(I176:I182)</f>
        <v>97.759999999999991</v>
      </c>
      <c r="J183" s="21">
        <f t="shared" ref="J183" si="103">SUM(J176:J182)</f>
        <v>534.9</v>
      </c>
      <c r="K183" s="27"/>
      <c r="L183" s="21">
        <f t="shared" si="73"/>
        <v>51.45</v>
      </c>
    </row>
    <row r="184" spans="1:12" ht="15" x14ac:dyDescent="0.25">
      <c r="A184" s="28">
        <f>A176</f>
        <v>1</v>
      </c>
      <c r="B184" s="14">
        <f>B176</f>
        <v>5</v>
      </c>
      <c r="C184" s="10" t="s">
        <v>24</v>
      </c>
      <c r="D184" s="12" t="s">
        <v>23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6"/>
      <c r="E185" s="50" t="s">
        <v>69</v>
      </c>
      <c r="F185" s="51" t="s">
        <v>70</v>
      </c>
      <c r="G185" s="51">
        <v>26.44</v>
      </c>
      <c r="H185" s="51">
        <v>18.28</v>
      </c>
      <c r="I185" s="51">
        <v>47.22</v>
      </c>
      <c r="J185" s="51">
        <v>311</v>
      </c>
      <c r="K185" s="52">
        <v>223</v>
      </c>
      <c r="L185" s="51">
        <v>49.4</v>
      </c>
    </row>
    <row r="186" spans="1:12" ht="15" x14ac:dyDescent="0.25">
      <c r="A186" s="25"/>
      <c r="B186" s="16"/>
      <c r="C186" s="11"/>
      <c r="D186" s="6"/>
      <c r="E186" s="50" t="s">
        <v>50</v>
      </c>
      <c r="F186" s="51">
        <v>200</v>
      </c>
      <c r="G186" s="51">
        <v>3.6</v>
      </c>
      <c r="H186" s="51">
        <v>2.67</v>
      </c>
      <c r="I186" s="51">
        <v>29.2</v>
      </c>
      <c r="J186" s="51">
        <v>39</v>
      </c>
      <c r="K186" s="52">
        <v>379</v>
      </c>
      <c r="L186" s="51">
        <v>3.04</v>
      </c>
    </row>
    <row r="187" spans="1:12" ht="15" x14ac:dyDescent="0.25">
      <c r="A187" s="26"/>
      <c r="B187" s="18"/>
      <c r="C187" s="8"/>
      <c r="D187" s="19" t="s">
        <v>38</v>
      </c>
      <c r="E187" s="9"/>
      <c r="F187" s="21">
        <f>SUM(F184:F186)</f>
        <v>200</v>
      </c>
      <c r="G187" s="21">
        <f t="shared" ref="G187" si="104">SUM(G184:G186)</f>
        <v>30.040000000000003</v>
      </c>
      <c r="H187" s="21">
        <f t="shared" ref="H187" si="105">SUM(H184:H186)</f>
        <v>20.950000000000003</v>
      </c>
      <c r="I187" s="21">
        <f t="shared" ref="I187" si="106">SUM(I184:I186)</f>
        <v>76.42</v>
      </c>
      <c r="J187" s="21">
        <f t="shared" ref="J187" si="107">SUM(J184:J186)</f>
        <v>350</v>
      </c>
      <c r="K187" s="27"/>
      <c r="L187" s="21">
        <f>SUM(L185:L186)</f>
        <v>52.44</v>
      </c>
    </row>
    <row r="188" spans="1:12" ht="15" x14ac:dyDescent="0.25">
      <c r="A188" s="28">
        <f>A176</f>
        <v>1</v>
      </c>
      <c r="B188" s="14">
        <f>B176</f>
        <v>5</v>
      </c>
      <c r="C188" s="10" t="s">
        <v>25</v>
      </c>
      <c r="D188" s="7" t="s">
        <v>26</v>
      </c>
      <c r="E188" s="50" t="s">
        <v>44</v>
      </c>
      <c r="F188" s="51">
        <v>100</v>
      </c>
      <c r="G188" s="51">
        <v>1.01</v>
      </c>
      <c r="H188" s="51">
        <v>4.8499999999999996</v>
      </c>
      <c r="I188" s="51">
        <v>5.39</v>
      </c>
      <c r="J188" s="51">
        <v>69.260000000000005</v>
      </c>
      <c r="K188" s="52">
        <v>73</v>
      </c>
      <c r="L188" s="51">
        <v>28.8</v>
      </c>
    </row>
    <row r="189" spans="1:12" ht="15" x14ac:dyDescent="0.25">
      <c r="A189" s="25"/>
      <c r="B189" s="16"/>
      <c r="C189" s="11"/>
      <c r="D189" s="7" t="s">
        <v>27</v>
      </c>
      <c r="E189" s="50" t="s">
        <v>97</v>
      </c>
      <c r="F189" s="51" t="s">
        <v>59</v>
      </c>
      <c r="G189" s="51">
        <v>7.91</v>
      </c>
      <c r="H189" s="51">
        <v>11.9</v>
      </c>
      <c r="I189" s="51">
        <v>13.82</v>
      </c>
      <c r="J189" s="51">
        <v>129</v>
      </c>
      <c r="K189" s="52">
        <v>99</v>
      </c>
      <c r="L189" s="51">
        <v>20</v>
      </c>
    </row>
    <row r="190" spans="1:12" ht="15" x14ac:dyDescent="0.25">
      <c r="A190" s="25"/>
      <c r="B190" s="16"/>
      <c r="C190" s="11"/>
      <c r="D190" s="7" t="s">
        <v>28</v>
      </c>
      <c r="E190" s="50" t="s">
        <v>98</v>
      </c>
      <c r="F190" s="51" t="s">
        <v>74</v>
      </c>
      <c r="G190" s="51">
        <v>21.2</v>
      </c>
      <c r="H190" s="51">
        <v>18.7</v>
      </c>
      <c r="I190" s="51">
        <v>6.83</v>
      </c>
      <c r="J190" s="51">
        <v>253.2</v>
      </c>
      <c r="K190" s="52">
        <v>250</v>
      </c>
      <c r="L190" s="51">
        <v>49.9</v>
      </c>
    </row>
    <row r="191" spans="1:12" ht="15" x14ac:dyDescent="0.25">
      <c r="A191" s="25"/>
      <c r="B191" s="16"/>
      <c r="C191" s="11"/>
      <c r="D191" s="7" t="s">
        <v>29</v>
      </c>
      <c r="E191" s="50" t="s">
        <v>61</v>
      </c>
      <c r="F191" s="51" t="s">
        <v>47</v>
      </c>
      <c r="G191" s="51">
        <v>11.87</v>
      </c>
      <c r="H191" s="51">
        <v>5.47</v>
      </c>
      <c r="I191" s="51">
        <v>53.12</v>
      </c>
      <c r="J191" s="51">
        <v>309.14999999999998</v>
      </c>
      <c r="K191" s="52">
        <v>302</v>
      </c>
      <c r="L191" s="51">
        <v>11.7</v>
      </c>
    </row>
    <row r="192" spans="1:12" ht="15" x14ac:dyDescent="0.25">
      <c r="A192" s="25"/>
      <c r="B192" s="16"/>
      <c r="C192" s="11"/>
      <c r="D192" s="7" t="s">
        <v>30</v>
      </c>
      <c r="E192" s="50" t="s">
        <v>76</v>
      </c>
      <c r="F192" s="51">
        <v>200</v>
      </c>
      <c r="G192" s="51">
        <v>1.1599999999999999</v>
      </c>
      <c r="H192" s="51">
        <v>0.3</v>
      </c>
      <c r="I192" s="51">
        <v>47.26</v>
      </c>
      <c r="J192" s="51">
        <v>196.38</v>
      </c>
      <c r="K192" s="52">
        <v>349</v>
      </c>
      <c r="L192" s="51">
        <v>3.34</v>
      </c>
    </row>
    <row r="193" spans="1:12" ht="15" x14ac:dyDescent="0.25">
      <c r="A193" s="25"/>
      <c r="B193" s="16"/>
      <c r="C193" s="11"/>
      <c r="D193" s="7" t="s">
        <v>31</v>
      </c>
      <c r="E193" s="50"/>
      <c r="F193" s="51">
        <v>50</v>
      </c>
      <c r="G193" s="51">
        <v>3.95</v>
      </c>
      <c r="H193" s="51">
        <v>0.52</v>
      </c>
      <c r="I193" s="51">
        <v>24.15</v>
      </c>
      <c r="J193" s="51">
        <v>57.5</v>
      </c>
      <c r="K193" s="52" t="s">
        <v>52</v>
      </c>
      <c r="L193" s="51">
        <v>2.9</v>
      </c>
    </row>
    <row r="194" spans="1:12" ht="15" x14ac:dyDescent="0.25">
      <c r="A194" s="25"/>
      <c r="B194" s="16"/>
      <c r="C194" s="11"/>
      <c r="D194" s="7" t="s">
        <v>32</v>
      </c>
      <c r="E194" s="50"/>
      <c r="F194" s="51">
        <v>100</v>
      </c>
      <c r="G194" s="51">
        <v>5.4</v>
      </c>
      <c r="H194" s="51">
        <v>1</v>
      </c>
      <c r="I194" s="51">
        <v>32.08</v>
      </c>
      <c r="J194" s="51">
        <v>190</v>
      </c>
      <c r="K194" s="52" t="s">
        <v>52</v>
      </c>
      <c r="L194" s="51">
        <v>5.8</v>
      </c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6"/>
      <c r="B197" s="18"/>
      <c r="C197" s="8"/>
      <c r="D197" s="19" t="s">
        <v>38</v>
      </c>
      <c r="E197" s="9"/>
      <c r="F197" s="21">
        <f>SUM(F188:F196)</f>
        <v>450</v>
      </c>
      <c r="G197" s="21">
        <f t="shared" ref="G197" si="108">SUM(G188:G196)</f>
        <v>52.499999999999993</v>
      </c>
      <c r="H197" s="21">
        <f t="shared" ref="H197" si="109">SUM(H188:H196)</f>
        <v>42.74</v>
      </c>
      <c r="I197" s="21">
        <f t="shared" ref="I197" si="110">SUM(I188:I196)</f>
        <v>182.64999999999998</v>
      </c>
      <c r="J197" s="21">
        <f t="shared" ref="J197" si="111">SUM(J188:J196)</f>
        <v>1204.4899999999998</v>
      </c>
      <c r="K197" s="27"/>
      <c r="L197" s="21">
        <f>SUM(L188:L194)</f>
        <v>122.44</v>
      </c>
    </row>
    <row r="198" spans="1:12" ht="15" x14ac:dyDescent="0.25">
      <c r="A198" s="28">
        <f>A176</f>
        <v>1</v>
      </c>
      <c r="B198" s="14">
        <f>B176</f>
        <v>5</v>
      </c>
      <c r="C198" s="10" t="s">
        <v>33</v>
      </c>
      <c r="D198" s="12" t="s">
        <v>34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12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6"/>
      <c r="E200" s="50" t="s">
        <v>23</v>
      </c>
      <c r="F200" s="51">
        <v>250</v>
      </c>
      <c r="G200" s="51">
        <v>3.75</v>
      </c>
      <c r="H200" s="51">
        <v>1.25</v>
      </c>
      <c r="I200" s="51">
        <v>52.5</v>
      </c>
      <c r="J200" s="51">
        <v>210</v>
      </c>
      <c r="K200" s="52">
        <v>338</v>
      </c>
      <c r="L200" s="51">
        <v>37.5</v>
      </c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6"/>
      <c r="B202" s="18"/>
      <c r="C202" s="8"/>
      <c r="D202" s="19" t="s">
        <v>38</v>
      </c>
      <c r="E202" s="9"/>
      <c r="F202" s="21">
        <f>SUM(F198:F201)</f>
        <v>250</v>
      </c>
      <c r="G202" s="21">
        <f t="shared" ref="G202" si="112">SUM(G198:G201)</f>
        <v>3.75</v>
      </c>
      <c r="H202" s="21">
        <f t="shared" ref="H202" si="113">SUM(H198:H201)</f>
        <v>1.25</v>
      </c>
      <c r="I202" s="21">
        <f t="shared" ref="I202" si="114">SUM(I198:I201)</f>
        <v>52.5</v>
      </c>
      <c r="J202" s="21">
        <f t="shared" ref="J202" si="115">SUM(J198:J201)</f>
        <v>210</v>
      </c>
      <c r="K202" s="27"/>
      <c r="L202" s="21">
        <f t="shared" ref="L202" si="116">SUM(L195:L201)</f>
        <v>159.94</v>
      </c>
    </row>
    <row r="203" spans="1:12" ht="15" x14ac:dyDescent="0.25">
      <c r="A203" s="28">
        <f>A176</f>
        <v>1</v>
      </c>
      <c r="B203" s="14">
        <f>B176</f>
        <v>5</v>
      </c>
      <c r="C203" s="10" t="s">
        <v>35</v>
      </c>
      <c r="D203" s="7" t="s">
        <v>20</v>
      </c>
      <c r="E203" s="50" t="s">
        <v>99</v>
      </c>
      <c r="F203" s="51">
        <v>90</v>
      </c>
      <c r="G203" s="51">
        <v>6.73</v>
      </c>
      <c r="H203" s="51">
        <v>8.09</v>
      </c>
      <c r="I203" s="51">
        <v>5.69</v>
      </c>
      <c r="J203" s="51">
        <v>145</v>
      </c>
      <c r="K203" s="52">
        <v>237</v>
      </c>
      <c r="L203" s="51">
        <v>46.1</v>
      </c>
    </row>
    <row r="204" spans="1:12" ht="15" x14ac:dyDescent="0.25">
      <c r="A204" s="25"/>
      <c r="B204" s="16"/>
      <c r="C204" s="11"/>
      <c r="D204" s="7" t="s">
        <v>29</v>
      </c>
      <c r="E204" s="50" t="s">
        <v>79</v>
      </c>
      <c r="F204" s="51" t="s">
        <v>47</v>
      </c>
      <c r="G204" s="51">
        <v>4.0999999999999996</v>
      </c>
      <c r="H204" s="51">
        <v>3.1</v>
      </c>
      <c r="I204" s="51">
        <v>25.5</v>
      </c>
      <c r="J204" s="51">
        <v>146.30000000000001</v>
      </c>
      <c r="K204" s="52">
        <v>312</v>
      </c>
      <c r="L204" s="51">
        <v>11.2</v>
      </c>
    </row>
    <row r="205" spans="1:12" ht="15" x14ac:dyDescent="0.25">
      <c r="A205" s="25"/>
      <c r="B205" s="16"/>
      <c r="C205" s="11"/>
      <c r="D205" s="7" t="s">
        <v>30</v>
      </c>
      <c r="E205" s="50" t="s">
        <v>80</v>
      </c>
      <c r="F205" s="51">
        <v>200</v>
      </c>
      <c r="G205" s="51">
        <v>1</v>
      </c>
      <c r="H205" s="51">
        <v>0.2</v>
      </c>
      <c r="I205" s="51">
        <v>20.2</v>
      </c>
      <c r="J205" s="51">
        <v>86.6</v>
      </c>
      <c r="K205" s="52">
        <v>389</v>
      </c>
      <c r="L205" s="51">
        <v>10.8</v>
      </c>
    </row>
    <row r="206" spans="1:12" ht="15" x14ac:dyDescent="0.25">
      <c r="A206" s="25"/>
      <c r="B206" s="16"/>
      <c r="C206" s="11"/>
      <c r="D206" s="7" t="s">
        <v>22</v>
      </c>
      <c r="E206" s="50" t="s">
        <v>68</v>
      </c>
      <c r="F206" s="51">
        <v>50</v>
      </c>
      <c r="G206" s="51">
        <v>3.95</v>
      </c>
      <c r="H206" s="51">
        <v>0.5</v>
      </c>
      <c r="I206" s="51">
        <v>24.15</v>
      </c>
      <c r="J206" s="51">
        <v>57.5</v>
      </c>
      <c r="K206" s="52" t="s">
        <v>52</v>
      </c>
      <c r="L206" s="51">
        <v>2.9</v>
      </c>
    </row>
    <row r="207" spans="1:12" ht="15" x14ac:dyDescent="0.25">
      <c r="A207" s="25"/>
      <c r="B207" s="16"/>
      <c r="C207" s="11"/>
      <c r="D207" s="6"/>
      <c r="E207" s="50" t="s">
        <v>100</v>
      </c>
      <c r="F207" s="51">
        <v>50</v>
      </c>
      <c r="G207" s="51">
        <v>5.6</v>
      </c>
      <c r="H207" s="51">
        <v>6.69</v>
      </c>
      <c r="I207" s="51">
        <v>1.64</v>
      </c>
      <c r="J207" s="51">
        <v>11</v>
      </c>
      <c r="K207" s="52">
        <v>71</v>
      </c>
      <c r="L207" s="51">
        <v>3.6</v>
      </c>
    </row>
    <row r="208" spans="1:12" ht="15" x14ac:dyDescent="0.25">
      <c r="A208" s="25"/>
      <c r="B208" s="16"/>
      <c r="C208" s="11"/>
      <c r="D208" s="6"/>
      <c r="E208" s="50" t="s">
        <v>81</v>
      </c>
      <c r="F208" s="51">
        <v>50</v>
      </c>
      <c r="G208" s="51">
        <v>2.7</v>
      </c>
      <c r="H208" s="51">
        <v>0.5</v>
      </c>
      <c r="I208" s="51">
        <v>16.04</v>
      </c>
      <c r="J208" s="51">
        <v>95</v>
      </c>
      <c r="K208" s="52" t="s">
        <v>52</v>
      </c>
      <c r="L208" s="51">
        <v>2.9</v>
      </c>
    </row>
    <row r="209" spans="1:12" ht="15" x14ac:dyDescent="0.25">
      <c r="A209" s="26"/>
      <c r="B209" s="18"/>
      <c r="C209" s="8"/>
      <c r="D209" s="19" t="s">
        <v>38</v>
      </c>
      <c r="E209" s="9"/>
      <c r="F209" s="21">
        <f>SUM(F203:F208)</f>
        <v>440</v>
      </c>
      <c r="G209" s="21">
        <f t="shared" ref="G209" si="117">SUM(G203:G208)</f>
        <v>24.080000000000002</v>
      </c>
      <c r="H209" s="21">
        <f t="shared" ref="H209" si="118">SUM(H203:H208)</f>
        <v>19.079999999999998</v>
      </c>
      <c r="I209" s="21">
        <f t="shared" ref="I209" si="119">SUM(I203:I208)</f>
        <v>93.22</v>
      </c>
      <c r="J209" s="21">
        <f t="shared" ref="J209" si="120">SUM(J203:J208)</f>
        <v>541.4</v>
      </c>
      <c r="K209" s="27"/>
      <c r="L209" s="21">
        <f>SUM(L203:L208)</f>
        <v>77.5</v>
      </c>
    </row>
    <row r="210" spans="1:12" ht="15" x14ac:dyDescent="0.25">
      <c r="A210" s="28">
        <f>A176</f>
        <v>1</v>
      </c>
      <c r="B210" s="14">
        <f>B176</f>
        <v>5</v>
      </c>
      <c r="C210" s="10" t="s">
        <v>36</v>
      </c>
      <c r="D210" s="12" t="s">
        <v>37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34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12" t="s">
        <v>30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12" t="s">
        <v>23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6"/>
      <c r="B216" s="18"/>
      <c r="C216" s="8"/>
      <c r="D216" s="20" t="s">
        <v>38</v>
      </c>
      <c r="E216" s="9"/>
      <c r="F216" s="21">
        <f>SUM(F210:F215)</f>
        <v>0</v>
      </c>
      <c r="G216" s="21">
        <f t="shared" ref="G216" si="121">SUM(G210:G215)</f>
        <v>0</v>
      </c>
      <c r="H216" s="21">
        <f t="shared" ref="H216" si="122">SUM(H210:H215)</f>
        <v>0</v>
      </c>
      <c r="I216" s="21">
        <f t="shared" ref="I216" si="123">SUM(I210:I215)</f>
        <v>0</v>
      </c>
      <c r="J216" s="21">
        <f t="shared" ref="J216" si="124">SUM(J210:J215)</f>
        <v>0</v>
      </c>
      <c r="K216" s="27"/>
      <c r="L216" s="21">
        <f t="shared" ref="L216" ca="1" si="125">SUM(L210:L218)</f>
        <v>0</v>
      </c>
    </row>
    <row r="217" spans="1:12" ht="15.75" customHeight="1" x14ac:dyDescent="0.2">
      <c r="A217" s="31">
        <f>A176</f>
        <v>1</v>
      </c>
      <c r="B217" s="32">
        <f>B176</f>
        <v>5</v>
      </c>
      <c r="C217" s="58" t="s">
        <v>4</v>
      </c>
      <c r="D217" s="59"/>
      <c r="E217" s="33"/>
      <c r="F217" s="34">
        <f>F183+F187+F197+F202+F209+F216</f>
        <v>1845</v>
      </c>
      <c r="G217" s="34">
        <f t="shared" ref="G217" si="126">G183+G187+G197+G202+G209+G216</f>
        <v>134.85000000000002</v>
      </c>
      <c r="H217" s="34">
        <f t="shared" ref="H217" si="127">H183+H187+H197+H202+H209+H216</f>
        <v>118.19000000000001</v>
      </c>
      <c r="I217" s="34">
        <f t="shared" ref="I217" si="128">I183+I187+I197+I202+I209+I216</f>
        <v>502.54999999999995</v>
      </c>
      <c r="J217" s="34">
        <f t="shared" ref="J217" si="129">J183+J187+J197+J202+J209+J216</f>
        <v>2840.79</v>
      </c>
      <c r="K217" s="35"/>
      <c r="L217" s="34">
        <f>L183+L187+L197+L202+L209</f>
        <v>463.77</v>
      </c>
    </row>
    <row r="218" spans="1:12" ht="15" x14ac:dyDescent="0.25">
      <c r="A218" s="22">
        <v>1</v>
      </c>
      <c r="B218" s="23">
        <v>6</v>
      </c>
      <c r="C218" s="24" t="s">
        <v>19</v>
      </c>
      <c r="D218" s="5" t="s">
        <v>20</v>
      </c>
      <c r="E218" s="47" t="s">
        <v>67</v>
      </c>
      <c r="F218" s="48">
        <v>240</v>
      </c>
      <c r="G218" s="48">
        <v>23.54</v>
      </c>
      <c r="H218" s="48">
        <v>33.119999999999997</v>
      </c>
      <c r="I218" s="48">
        <v>4.5999999999999996</v>
      </c>
      <c r="J218" s="48">
        <v>256.68</v>
      </c>
      <c r="K218" s="49">
        <v>215</v>
      </c>
      <c r="L218" s="48">
        <v>25.17</v>
      </c>
    </row>
    <row r="219" spans="1:12" ht="15" x14ac:dyDescent="0.25">
      <c r="A219" s="25"/>
      <c r="B219" s="16"/>
      <c r="C219" s="11"/>
      <c r="D219" s="6"/>
      <c r="E219" s="50" t="s">
        <v>48</v>
      </c>
      <c r="F219" s="51" t="s">
        <v>49</v>
      </c>
      <c r="G219" s="51">
        <v>4.1500000000000004</v>
      </c>
      <c r="H219" s="51">
        <v>14.9</v>
      </c>
      <c r="I219" s="51">
        <v>24.41</v>
      </c>
      <c r="J219" s="51">
        <v>132</v>
      </c>
      <c r="K219" s="52">
        <v>14</v>
      </c>
      <c r="L219" s="51">
        <v>16.3</v>
      </c>
    </row>
    <row r="220" spans="1:12" ht="15" x14ac:dyDescent="0.25">
      <c r="A220" s="25"/>
      <c r="B220" s="16"/>
      <c r="C220" s="11"/>
      <c r="D220" s="7" t="s">
        <v>21</v>
      </c>
      <c r="E220" s="50" t="s">
        <v>50</v>
      </c>
      <c r="F220" s="51">
        <v>200</v>
      </c>
      <c r="G220" s="51">
        <v>3.6</v>
      </c>
      <c r="H220" s="51">
        <v>2.67</v>
      </c>
      <c r="I220" s="51">
        <v>29.2</v>
      </c>
      <c r="J220" s="51">
        <v>39</v>
      </c>
      <c r="K220" s="52">
        <v>379</v>
      </c>
      <c r="L220" s="51">
        <v>3.04</v>
      </c>
    </row>
    <row r="221" spans="1:12" ht="15" x14ac:dyDescent="0.25">
      <c r="A221" s="25"/>
      <c r="B221" s="16"/>
      <c r="C221" s="11"/>
      <c r="D221" s="7" t="s">
        <v>22</v>
      </c>
      <c r="E221" s="50" t="s">
        <v>68</v>
      </c>
      <c r="F221" s="51">
        <v>50</v>
      </c>
      <c r="G221" s="51">
        <v>3.95</v>
      </c>
      <c r="H221" s="51">
        <v>0.5</v>
      </c>
      <c r="I221" s="51">
        <v>24.15</v>
      </c>
      <c r="J221" s="51">
        <v>57.5</v>
      </c>
      <c r="K221" s="52" t="s">
        <v>52</v>
      </c>
      <c r="L221" s="51">
        <v>2.9</v>
      </c>
    </row>
    <row r="222" spans="1:12" ht="15" x14ac:dyDescent="0.25">
      <c r="A222" s="25"/>
      <c r="B222" s="16"/>
      <c r="C222" s="11"/>
      <c r="D222" s="7" t="s">
        <v>23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6"/>
      <c r="B225" s="18"/>
      <c r="C225" s="8"/>
      <c r="D225" s="19" t="s">
        <v>38</v>
      </c>
      <c r="E225" s="9"/>
      <c r="F225" s="21">
        <f>SUM(F218:F224)</f>
        <v>490</v>
      </c>
      <c r="G225" s="21">
        <f t="shared" ref="G225" si="130">SUM(G218:G224)</f>
        <v>35.24</v>
      </c>
      <c r="H225" s="21">
        <f t="shared" ref="H225" si="131">SUM(H218:H224)</f>
        <v>51.19</v>
      </c>
      <c r="I225" s="21">
        <f t="shared" ref="I225" si="132">SUM(I218:I224)</f>
        <v>82.359999999999985</v>
      </c>
      <c r="J225" s="21">
        <f t="shared" ref="J225" si="133">SUM(J218:J224)</f>
        <v>485.18</v>
      </c>
      <c r="K225" s="27"/>
      <c r="L225" s="21">
        <f t="shared" ref="L225:L268" si="134">SUM(L218:L224)</f>
        <v>47.41</v>
      </c>
    </row>
    <row r="226" spans="1:12" ht="15" x14ac:dyDescent="0.25">
      <c r="A226" s="28">
        <f>A218</f>
        <v>1</v>
      </c>
      <c r="B226" s="14">
        <f>B218</f>
        <v>6</v>
      </c>
      <c r="C226" s="10" t="s">
        <v>24</v>
      </c>
      <c r="D226" s="12" t="s">
        <v>23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6"/>
      <c r="E227" s="50" t="s">
        <v>83</v>
      </c>
      <c r="F227" s="51">
        <v>35</v>
      </c>
      <c r="G227" s="51">
        <v>9.3000000000000007</v>
      </c>
      <c r="H227" s="51">
        <v>9.5</v>
      </c>
      <c r="I227" s="51">
        <v>0</v>
      </c>
      <c r="J227" s="51">
        <v>122</v>
      </c>
      <c r="K227" s="52">
        <v>15</v>
      </c>
      <c r="L227" s="51">
        <v>13.5</v>
      </c>
    </row>
    <row r="228" spans="1:12" ht="15" x14ac:dyDescent="0.25">
      <c r="A228" s="25"/>
      <c r="B228" s="16"/>
      <c r="C228" s="11"/>
      <c r="D228" s="6"/>
      <c r="E228" s="50" t="s">
        <v>56</v>
      </c>
      <c r="F228" s="51">
        <v>200</v>
      </c>
      <c r="G228" s="51">
        <v>3.78</v>
      </c>
      <c r="H228" s="51">
        <v>0.67</v>
      </c>
      <c r="I228" s="51">
        <v>26</v>
      </c>
      <c r="J228" s="51">
        <v>40</v>
      </c>
      <c r="K228" s="52">
        <v>376</v>
      </c>
      <c r="L228" s="51">
        <v>2.75</v>
      </c>
    </row>
    <row r="229" spans="1:12" ht="15" x14ac:dyDescent="0.25">
      <c r="A229" s="25"/>
      <c r="B229" s="16"/>
      <c r="C229" s="11"/>
      <c r="D229" s="6"/>
      <c r="E229" s="50" t="s">
        <v>101</v>
      </c>
      <c r="F229" s="51">
        <v>50</v>
      </c>
      <c r="G229" s="51">
        <v>3.95</v>
      </c>
      <c r="H229" s="51">
        <v>0.5</v>
      </c>
      <c r="I229" s="51">
        <v>24.15</v>
      </c>
      <c r="J229" s="51">
        <v>57.5</v>
      </c>
      <c r="K229" s="52" t="s">
        <v>52</v>
      </c>
      <c r="L229" s="51">
        <v>2.9</v>
      </c>
    </row>
    <row r="230" spans="1:12" ht="15" x14ac:dyDescent="0.25">
      <c r="A230" s="26"/>
      <c r="B230" s="18"/>
      <c r="C230" s="8"/>
      <c r="D230" s="19" t="s">
        <v>38</v>
      </c>
      <c r="E230" s="9"/>
      <c r="F230" s="21">
        <f>SUM(F226:F229)</f>
        <v>285</v>
      </c>
      <c r="G230" s="21">
        <f t="shared" ref="G230" si="135">SUM(G226:G229)</f>
        <v>17.03</v>
      </c>
      <c r="H230" s="21">
        <f t="shared" ref="H230" si="136">SUM(H226:H229)</f>
        <v>10.67</v>
      </c>
      <c r="I230" s="21">
        <f t="shared" ref="I230" si="137">SUM(I226:I229)</f>
        <v>50.15</v>
      </c>
      <c r="J230" s="21">
        <f t="shared" ref="J230" si="138">SUM(J226:J229)</f>
        <v>219.5</v>
      </c>
      <c r="K230" s="27"/>
      <c r="L230" s="21">
        <f>SUM(L227:L229)</f>
        <v>19.149999999999999</v>
      </c>
    </row>
    <row r="231" spans="1:12" ht="15" x14ac:dyDescent="0.25">
      <c r="A231" s="28">
        <f>A218</f>
        <v>1</v>
      </c>
      <c r="B231" s="14">
        <f>B218</f>
        <v>6</v>
      </c>
      <c r="C231" s="10" t="s">
        <v>25</v>
      </c>
      <c r="D231" s="7" t="s">
        <v>26</v>
      </c>
      <c r="E231" s="50" t="s">
        <v>77</v>
      </c>
      <c r="F231" s="51" t="s">
        <v>86</v>
      </c>
      <c r="G231" s="51">
        <v>1.6</v>
      </c>
      <c r="H231" s="51">
        <v>4.0999999999999996</v>
      </c>
      <c r="I231" s="51">
        <v>7.2</v>
      </c>
      <c r="J231" s="51">
        <v>72.900000000000006</v>
      </c>
      <c r="K231" s="52">
        <v>45</v>
      </c>
      <c r="L231" s="51">
        <v>4.5999999999999996</v>
      </c>
    </row>
    <row r="232" spans="1:12" ht="15" x14ac:dyDescent="0.25">
      <c r="A232" s="25"/>
      <c r="B232" s="16"/>
      <c r="C232" s="11"/>
      <c r="D232" s="7" t="s">
        <v>27</v>
      </c>
      <c r="E232" s="50" t="s">
        <v>102</v>
      </c>
      <c r="F232" s="51" t="s">
        <v>59</v>
      </c>
      <c r="G232" s="51">
        <v>8.42</v>
      </c>
      <c r="H232" s="51">
        <v>12.44</v>
      </c>
      <c r="I232" s="51">
        <v>210.71</v>
      </c>
      <c r="J232" s="51">
        <v>109.2</v>
      </c>
      <c r="K232" s="52">
        <v>98</v>
      </c>
      <c r="L232" s="51">
        <v>15</v>
      </c>
    </row>
    <row r="233" spans="1:12" ht="15" x14ac:dyDescent="0.25">
      <c r="A233" s="25"/>
      <c r="B233" s="16"/>
      <c r="C233" s="11"/>
      <c r="D233" s="7" t="s">
        <v>28</v>
      </c>
      <c r="E233" s="50" t="s">
        <v>103</v>
      </c>
      <c r="F233" s="51">
        <v>100</v>
      </c>
      <c r="G233" s="51">
        <v>11.1</v>
      </c>
      <c r="H233" s="51">
        <v>31.1</v>
      </c>
      <c r="I233" s="51">
        <v>0.5</v>
      </c>
      <c r="J233" s="51">
        <v>175</v>
      </c>
      <c r="K233" s="52">
        <v>243</v>
      </c>
      <c r="L233" s="51">
        <v>38.799999999999997</v>
      </c>
    </row>
    <row r="234" spans="1:12" ht="15" x14ac:dyDescent="0.25">
      <c r="A234" s="25"/>
      <c r="B234" s="16"/>
      <c r="C234" s="11"/>
      <c r="D234" s="7" t="s">
        <v>29</v>
      </c>
      <c r="E234" s="50" t="s">
        <v>79</v>
      </c>
      <c r="F234" s="51" t="s">
        <v>47</v>
      </c>
      <c r="G234" s="51">
        <v>4.0999999999999996</v>
      </c>
      <c r="H234" s="51">
        <v>3.1</v>
      </c>
      <c r="I234" s="51">
        <v>25.5</v>
      </c>
      <c r="J234" s="51">
        <v>146.30000000000001</v>
      </c>
      <c r="K234" s="52">
        <v>312</v>
      </c>
      <c r="L234" s="51">
        <v>11.2</v>
      </c>
    </row>
    <row r="235" spans="1:12" ht="15" x14ac:dyDescent="0.25">
      <c r="A235" s="25"/>
      <c r="B235" s="16"/>
      <c r="C235" s="11"/>
      <c r="D235" s="7" t="s">
        <v>30</v>
      </c>
      <c r="E235" s="50" t="s">
        <v>76</v>
      </c>
      <c r="F235" s="51">
        <v>200</v>
      </c>
      <c r="G235" s="51">
        <v>1.1599999999999999</v>
      </c>
      <c r="H235" s="51">
        <v>0.3</v>
      </c>
      <c r="I235" s="51">
        <v>47.26</v>
      </c>
      <c r="J235" s="51">
        <v>196.38</v>
      </c>
      <c r="K235" s="52">
        <v>349</v>
      </c>
      <c r="L235" s="51">
        <v>3.34</v>
      </c>
    </row>
    <row r="236" spans="1:12" ht="15" x14ac:dyDescent="0.25">
      <c r="A236" s="25"/>
      <c r="B236" s="16"/>
      <c r="C236" s="11"/>
      <c r="D236" s="7" t="s">
        <v>31</v>
      </c>
      <c r="E236" s="50"/>
      <c r="F236" s="51">
        <v>50</v>
      </c>
      <c r="G236" s="51">
        <v>3.95</v>
      </c>
      <c r="H236" s="51">
        <v>0.52</v>
      </c>
      <c r="I236" s="51">
        <v>24.15</v>
      </c>
      <c r="J236" s="51">
        <v>57.5</v>
      </c>
      <c r="K236" s="52" t="s">
        <v>52</v>
      </c>
      <c r="L236" s="51">
        <v>2.9</v>
      </c>
    </row>
    <row r="237" spans="1:12" ht="15" x14ac:dyDescent="0.25">
      <c r="A237" s="25"/>
      <c r="B237" s="16"/>
      <c r="C237" s="11"/>
      <c r="D237" s="7" t="s">
        <v>32</v>
      </c>
      <c r="E237" s="50"/>
      <c r="F237" s="51">
        <v>100</v>
      </c>
      <c r="G237" s="51">
        <v>5.4</v>
      </c>
      <c r="H237" s="51">
        <v>1</v>
      </c>
      <c r="I237" s="51">
        <v>32.08</v>
      </c>
      <c r="J237" s="51">
        <v>190</v>
      </c>
      <c r="K237" s="52" t="s">
        <v>52</v>
      </c>
      <c r="L237" s="51">
        <v>5.8</v>
      </c>
    </row>
    <row r="238" spans="1:12" ht="15" x14ac:dyDescent="0.2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6"/>
      <c r="B240" s="18"/>
      <c r="C240" s="8"/>
      <c r="D240" s="19" t="s">
        <v>38</v>
      </c>
      <c r="E240" s="9"/>
      <c r="F240" s="21">
        <f>SUM(F231:F239)</f>
        <v>450</v>
      </c>
      <c r="G240" s="21">
        <f t="shared" ref="G240" si="139">SUM(G231:G239)</f>
        <v>35.729999999999997</v>
      </c>
      <c r="H240" s="21">
        <f t="shared" ref="H240" si="140">SUM(H231:H239)</f>
        <v>52.56</v>
      </c>
      <c r="I240" s="21">
        <f t="shared" ref="I240" si="141">SUM(I231:I239)</f>
        <v>347.4</v>
      </c>
      <c r="J240" s="21">
        <f t="shared" ref="J240" si="142">SUM(J231:J239)</f>
        <v>947.28</v>
      </c>
      <c r="K240" s="27"/>
      <c r="L240" s="21">
        <f>SUM(L231:L237)</f>
        <v>81.64</v>
      </c>
    </row>
    <row r="241" spans="1:12" ht="15" x14ac:dyDescent="0.25">
      <c r="A241" s="28">
        <f>A218</f>
        <v>1</v>
      </c>
      <c r="B241" s="14">
        <f>B218</f>
        <v>6</v>
      </c>
      <c r="C241" s="10" t="s">
        <v>33</v>
      </c>
      <c r="D241" s="12" t="s">
        <v>34</v>
      </c>
      <c r="E241" s="50" t="s">
        <v>104</v>
      </c>
      <c r="F241" s="51">
        <v>200</v>
      </c>
      <c r="G241" s="51">
        <v>7.47</v>
      </c>
      <c r="H241" s="51">
        <v>4.0599999999999996</v>
      </c>
      <c r="I241" s="51">
        <v>0.83</v>
      </c>
      <c r="J241" s="51">
        <v>256.60000000000002</v>
      </c>
      <c r="K241" s="52">
        <v>405</v>
      </c>
      <c r="L241" s="51">
        <v>9.6</v>
      </c>
    </row>
    <row r="242" spans="1:12" ht="15" x14ac:dyDescent="0.25">
      <c r="A242" s="25"/>
      <c r="B242" s="16"/>
      <c r="C242" s="11"/>
      <c r="D242" s="12" t="s">
        <v>30</v>
      </c>
      <c r="E242" s="50" t="s">
        <v>108</v>
      </c>
      <c r="F242" s="51">
        <v>200</v>
      </c>
      <c r="G242" s="51">
        <v>0.23</v>
      </c>
      <c r="H242" s="51">
        <v>1.2E-2</v>
      </c>
      <c r="I242" s="51">
        <v>32.799999999999997</v>
      </c>
      <c r="J242" s="51">
        <v>151.19999999999999</v>
      </c>
      <c r="K242" s="52">
        <v>354</v>
      </c>
      <c r="L242" s="51">
        <v>4.2</v>
      </c>
    </row>
    <row r="243" spans="1:12" ht="15" x14ac:dyDescent="0.25">
      <c r="A243" s="25"/>
      <c r="B243" s="16"/>
      <c r="C243" s="11"/>
      <c r="D243" s="6"/>
      <c r="E243" s="50" t="s">
        <v>105</v>
      </c>
      <c r="F243" s="51">
        <v>250</v>
      </c>
      <c r="G243" s="51">
        <v>3.75</v>
      </c>
      <c r="H243" s="51">
        <v>1.25</v>
      </c>
      <c r="I243" s="51">
        <v>52.5</v>
      </c>
      <c r="J243" s="51">
        <v>210</v>
      </c>
      <c r="K243" s="52">
        <v>338</v>
      </c>
      <c r="L243" s="51">
        <v>37.5</v>
      </c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38</v>
      </c>
      <c r="E245" s="9"/>
      <c r="F245" s="21">
        <f>SUM(F241:F244)</f>
        <v>650</v>
      </c>
      <c r="G245" s="21">
        <f t="shared" ref="G245" si="143">SUM(G241:G244)</f>
        <v>11.45</v>
      </c>
      <c r="H245" s="21">
        <f t="shared" ref="H245" si="144">SUM(H241:H244)</f>
        <v>5.3219999999999992</v>
      </c>
      <c r="I245" s="21">
        <f t="shared" ref="I245" si="145">SUM(I241:I244)</f>
        <v>86.13</v>
      </c>
      <c r="J245" s="21">
        <f t="shared" ref="J245" si="146">SUM(J241:J244)</f>
        <v>617.79999999999995</v>
      </c>
      <c r="K245" s="27"/>
      <c r="L245" s="21">
        <f t="shared" ref="L245" si="147">SUM(L238:L244)</f>
        <v>132.94</v>
      </c>
    </row>
    <row r="246" spans="1:12" ht="15" x14ac:dyDescent="0.25">
      <c r="A246" s="28">
        <f>A218</f>
        <v>1</v>
      </c>
      <c r="B246" s="14">
        <f>B218</f>
        <v>6</v>
      </c>
      <c r="C246" s="10" t="s">
        <v>35</v>
      </c>
      <c r="D246" s="7" t="s">
        <v>20</v>
      </c>
      <c r="E246" s="50" t="s">
        <v>106</v>
      </c>
      <c r="F246" s="51">
        <v>100</v>
      </c>
      <c r="G246" s="51">
        <v>9.56</v>
      </c>
      <c r="H246" s="51">
        <v>12.4</v>
      </c>
      <c r="I246" s="51">
        <v>12.25</v>
      </c>
      <c r="J246" s="51">
        <v>199</v>
      </c>
      <c r="K246" s="52">
        <v>274</v>
      </c>
      <c r="L246" s="51">
        <v>47.2</v>
      </c>
    </row>
    <row r="247" spans="1:12" ht="15" x14ac:dyDescent="0.25">
      <c r="A247" s="25"/>
      <c r="B247" s="16"/>
      <c r="C247" s="11"/>
      <c r="D247" s="7" t="s">
        <v>29</v>
      </c>
      <c r="E247" s="50" t="s">
        <v>75</v>
      </c>
      <c r="F247" s="51" t="s">
        <v>47</v>
      </c>
      <c r="G247" s="51">
        <v>4.8899999999999997</v>
      </c>
      <c r="H247" s="51">
        <v>7.23</v>
      </c>
      <c r="I247" s="51">
        <v>18.89</v>
      </c>
      <c r="J247" s="51">
        <v>280.14999999999998</v>
      </c>
      <c r="K247" s="52">
        <v>260</v>
      </c>
      <c r="L247" s="51">
        <v>15.4</v>
      </c>
    </row>
    <row r="248" spans="1:12" ht="15" x14ac:dyDescent="0.25">
      <c r="A248" s="25"/>
      <c r="B248" s="16"/>
      <c r="C248" s="11"/>
      <c r="D248" s="7" t="s">
        <v>30</v>
      </c>
      <c r="E248" s="50" t="s">
        <v>80</v>
      </c>
      <c r="F248" s="51">
        <v>200</v>
      </c>
      <c r="G248" s="51">
        <v>1</v>
      </c>
      <c r="H248" s="51">
        <v>0.2</v>
      </c>
      <c r="I248" s="51">
        <v>20.2</v>
      </c>
      <c r="J248" s="51">
        <v>86.6</v>
      </c>
      <c r="K248" s="52">
        <v>389</v>
      </c>
      <c r="L248" s="51">
        <v>10.8</v>
      </c>
    </row>
    <row r="249" spans="1:12" ht="15" x14ac:dyDescent="0.25">
      <c r="A249" s="25"/>
      <c r="B249" s="16"/>
      <c r="C249" s="11"/>
      <c r="D249" s="7" t="s">
        <v>22</v>
      </c>
      <c r="E249" s="50" t="s">
        <v>68</v>
      </c>
      <c r="F249" s="51">
        <v>50</v>
      </c>
      <c r="G249" s="51">
        <v>3.95</v>
      </c>
      <c r="H249" s="51">
        <v>0.5</v>
      </c>
      <c r="I249" s="51">
        <v>24.15</v>
      </c>
      <c r="J249" s="51">
        <v>57.5</v>
      </c>
      <c r="K249" s="52" t="s">
        <v>52</v>
      </c>
      <c r="L249" s="51">
        <v>2.9</v>
      </c>
    </row>
    <row r="250" spans="1:12" ht="15" x14ac:dyDescent="0.25">
      <c r="A250" s="25"/>
      <c r="B250" s="16"/>
      <c r="C250" s="11"/>
      <c r="D250" s="6"/>
      <c r="E250" s="50" t="s">
        <v>71</v>
      </c>
      <c r="F250" s="51">
        <v>50</v>
      </c>
      <c r="G250" s="51">
        <v>0.4</v>
      </c>
      <c r="H250" s="51">
        <v>0.05</v>
      </c>
      <c r="I250" s="51">
        <v>0.85</v>
      </c>
      <c r="J250" s="51">
        <v>5</v>
      </c>
      <c r="K250" s="52">
        <v>71</v>
      </c>
      <c r="L250" s="51">
        <v>4.4000000000000004</v>
      </c>
    </row>
    <row r="251" spans="1:12" ht="15" x14ac:dyDescent="0.25">
      <c r="A251" s="25"/>
      <c r="B251" s="16"/>
      <c r="C251" s="11"/>
      <c r="D251" s="6"/>
      <c r="E251" s="50" t="s">
        <v>68</v>
      </c>
      <c r="F251" s="51">
        <v>50</v>
      </c>
      <c r="G251" s="51">
        <v>3.95</v>
      </c>
      <c r="H251" s="51">
        <v>0.5</v>
      </c>
      <c r="I251" s="51">
        <v>24.15</v>
      </c>
      <c r="J251" s="51">
        <v>57.5</v>
      </c>
      <c r="K251" s="52" t="s">
        <v>52</v>
      </c>
      <c r="L251" s="51">
        <v>2.9</v>
      </c>
    </row>
    <row r="252" spans="1:12" ht="15" x14ac:dyDescent="0.25">
      <c r="A252" s="26"/>
      <c r="B252" s="18"/>
      <c r="C252" s="8"/>
      <c r="D252" s="19" t="s">
        <v>38</v>
      </c>
      <c r="E252" s="9"/>
      <c r="F252" s="21">
        <f>SUM(F246:F251)</f>
        <v>450</v>
      </c>
      <c r="G252" s="21">
        <f t="shared" ref="G252" si="148">SUM(G246:G251)</f>
        <v>23.749999999999996</v>
      </c>
      <c r="H252" s="21">
        <f t="shared" ref="H252" si="149">SUM(H246:H251)</f>
        <v>20.880000000000003</v>
      </c>
      <c r="I252" s="21">
        <f t="shared" ref="I252" si="150">SUM(I246:I251)</f>
        <v>100.49000000000001</v>
      </c>
      <c r="J252" s="21">
        <f t="shared" ref="J252" si="151">SUM(J246:J251)</f>
        <v>685.75</v>
      </c>
      <c r="K252" s="27"/>
      <c r="L252" s="21">
        <f>SUM(L246:L251)</f>
        <v>83.600000000000023</v>
      </c>
    </row>
    <row r="253" spans="1:12" ht="15" x14ac:dyDescent="0.25">
      <c r="A253" s="28">
        <f>A218</f>
        <v>1</v>
      </c>
      <c r="B253" s="14">
        <f>B218</f>
        <v>6</v>
      </c>
      <c r="C253" s="10" t="s">
        <v>36</v>
      </c>
      <c r="D253" s="12" t="s">
        <v>37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12" t="s">
        <v>34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12" t="s">
        <v>30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12" t="s">
        <v>23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6"/>
      <c r="B259" s="18"/>
      <c r="C259" s="8"/>
      <c r="D259" s="20" t="s">
        <v>38</v>
      </c>
      <c r="E259" s="9"/>
      <c r="F259" s="21">
        <f>SUM(F253:F258)</f>
        <v>0</v>
      </c>
      <c r="G259" s="21">
        <f t="shared" ref="G259" si="152">SUM(G253:G258)</f>
        <v>0</v>
      </c>
      <c r="H259" s="21">
        <f t="shared" ref="H259" si="153">SUM(H253:H258)</f>
        <v>0</v>
      </c>
      <c r="I259" s="21">
        <f t="shared" ref="I259" si="154">SUM(I253:I258)</f>
        <v>0</v>
      </c>
      <c r="J259" s="21">
        <f t="shared" ref="J259" si="155">SUM(J253:J258)</f>
        <v>0</v>
      </c>
      <c r="K259" s="27"/>
      <c r="L259" s="21">
        <f t="shared" ref="L259" ca="1" si="156">SUM(L253:L261)</f>
        <v>0</v>
      </c>
    </row>
    <row r="260" spans="1:12" ht="15.75" customHeight="1" x14ac:dyDescent="0.2">
      <c r="A260" s="31">
        <f>A218</f>
        <v>1</v>
      </c>
      <c r="B260" s="32">
        <f>B218</f>
        <v>6</v>
      </c>
      <c r="C260" s="58" t="s">
        <v>4</v>
      </c>
      <c r="D260" s="59"/>
      <c r="E260" s="33"/>
      <c r="F260" s="34">
        <f>F225+F230+F240+F245+F252+F259</f>
        <v>2325</v>
      </c>
      <c r="G260" s="34">
        <f t="shared" ref="G260" si="157">G225+G230+G240+G245+G252+G259</f>
        <v>123.2</v>
      </c>
      <c r="H260" s="34">
        <f t="shared" ref="H260" si="158">H225+H230+H240+H245+H252+H259</f>
        <v>140.62200000000001</v>
      </c>
      <c r="I260" s="34">
        <f t="shared" ref="I260" si="159">I225+I230+I240+I245+I252+I259</f>
        <v>666.53</v>
      </c>
      <c r="J260" s="34">
        <f t="shared" ref="J260" si="160">J225+J230+J240+J245+J252+J259</f>
        <v>2955.51</v>
      </c>
      <c r="K260" s="35"/>
      <c r="L260" s="34">
        <f>L225+L230+L240+L245+L252</f>
        <v>364.74</v>
      </c>
    </row>
    <row r="261" spans="1:12" ht="15" x14ac:dyDescent="0.25">
      <c r="A261" s="22">
        <v>1</v>
      </c>
      <c r="B261" s="23">
        <v>7</v>
      </c>
      <c r="C261" s="24" t="s">
        <v>19</v>
      </c>
      <c r="D261" s="5" t="s">
        <v>20</v>
      </c>
      <c r="E261" s="47" t="s">
        <v>107</v>
      </c>
      <c r="F261" s="48">
        <v>330</v>
      </c>
      <c r="G261" s="48">
        <v>7.29</v>
      </c>
      <c r="H261" s="48">
        <v>6.32</v>
      </c>
      <c r="I261" s="48">
        <v>23.94</v>
      </c>
      <c r="J261" s="48">
        <v>200</v>
      </c>
      <c r="K261" s="49">
        <v>120</v>
      </c>
      <c r="L261" s="48">
        <v>16.5</v>
      </c>
    </row>
    <row r="262" spans="1:12" ht="15" x14ac:dyDescent="0.25">
      <c r="A262" s="25"/>
      <c r="B262" s="16"/>
      <c r="C262" s="11"/>
      <c r="D262" s="6"/>
      <c r="E262" s="50" t="s">
        <v>48</v>
      </c>
      <c r="F262" s="51" t="s">
        <v>49</v>
      </c>
      <c r="G262" s="51">
        <v>4.1500000000000004</v>
      </c>
      <c r="H262" s="51">
        <v>14.9</v>
      </c>
      <c r="I262" s="51">
        <v>24.41</v>
      </c>
      <c r="J262" s="51">
        <v>132</v>
      </c>
      <c r="K262" s="52">
        <v>14</v>
      </c>
      <c r="L262" s="51">
        <v>16.3</v>
      </c>
    </row>
    <row r="263" spans="1:12" ht="15" x14ac:dyDescent="0.25">
      <c r="A263" s="25"/>
      <c r="B263" s="16"/>
      <c r="C263" s="11"/>
      <c r="D263" s="7" t="s">
        <v>21</v>
      </c>
      <c r="E263" s="50" t="s">
        <v>56</v>
      </c>
      <c r="F263" s="51">
        <v>200</v>
      </c>
      <c r="G263" s="51">
        <v>3.78</v>
      </c>
      <c r="H263" s="51">
        <v>0.67</v>
      </c>
      <c r="I263" s="51">
        <v>26</v>
      </c>
      <c r="J263" s="51">
        <v>40</v>
      </c>
      <c r="K263" s="52">
        <v>376</v>
      </c>
      <c r="L263" s="51">
        <v>2.75</v>
      </c>
    </row>
    <row r="264" spans="1:12" ht="15" x14ac:dyDescent="0.25">
      <c r="A264" s="25"/>
      <c r="B264" s="16"/>
      <c r="C264" s="11"/>
      <c r="D264" s="7" t="s">
        <v>22</v>
      </c>
      <c r="E264" s="50" t="s">
        <v>68</v>
      </c>
      <c r="F264" s="51">
        <v>50</v>
      </c>
      <c r="G264" s="51">
        <v>3.95</v>
      </c>
      <c r="H264" s="51">
        <v>0.5</v>
      </c>
      <c r="I264" s="51">
        <v>24.15</v>
      </c>
      <c r="J264" s="51">
        <v>57.5</v>
      </c>
      <c r="K264" s="52" t="s">
        <v>52</v>
      </c>
      <c r="L264" s="51">
        <v>2.9</v>
      </c>
    </row>
    <row r="265" spans="1:12" ht="15" x14ac:dyDescent="0.25">
      <c r="A265" s="25"/>
      <c r="B265" s="16"/>
      <c r="C265" s="11"/>
      <c r="D265" s="7" t="s">
        <v>23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6"/>
      <c r="B268" s="18"/>
      <c r="C268" s="8"/>
      <c r="D268" s="19" t="s">
        <v>38</v>
      </c>
      <c r="E268" s="9"/>
      <c r="F268" s="21">
        <f>SUM(F261:F267)</f>
        <v>580</v>
      </c>
      <c r="G268" s="21">
        <f t="shared" ref="G268" si="161">SUM(G261:G267)</f>
        <v>19.170000000000002</v>
      </c>
      <c r="H268" s="21">
        <f t="shared" ref="H268" si="162">SUM(H261:H267)</f>
        <v>22.39</v>
      </c>
      <c r="I268" s="21">
        <f t="shared" ref="I268" si="163">SUM(I261:I267)</f>
        <v>98.5</v>
      </c>
      <c r="J268" s="21">
        <f t="shared" ref="J268" si="164">SUM(J261:J267)</f>
        <v>429.5</v>
      </c>
      <c r="K268" s="27"/>
      <c r="L268" s="21">
        <f t="shared" si="134"/>
        <v>38.449999999999996</v>
      </c>
    </row>
    <row r="269" spans="1:12" ht="15" x14ac:dyDescent="0.25">
      <c r="A269" s="28">
        <f>A261</f>
        <v>1</v>
      </c>
      <c r="B269" s="14">
        <f>B261</f>
        <v>7</v>
      </c>
      <c r="C269" s="10" t="s">
        <v>24</v>
      </c>
      <c r="D269" s="12" t="s">
        <v>23</v>
      </c>
      <c r="E269" s="50"/>
      <c r="F269" s="51">
        <v>250</v>
      </c>
      <c r="G269" s="51">
        <v>3.75</v>
      </c>
      <c r="H269" s="51">
        <v>1.25</v>
      </c>
      <c r="I269" s="51">
        <v>52.5</v>
      </c>
      <c r="J269" s="51">
        <v>210</v>
      </c>
      <c r="K269" s="52">
        <v>338</v>
      </c>
      <c r="L269" s="51">
        <v>37.5</v>
      </c>
    </row>
    <row r="270" spans="1:12" ht="15" x14ac:dyDescent="0.25">
      <c r="A270" s="25"/>
      <c r="B270" s="16"/>
      <c r="C270" s="11"/>
      <c r="D270" s="6"/>
      <c r="E270" s="50" t="s">
        <v>109</v>
      </c>
      <c r="F270" s="51">
        <v>45</v>
      </c>
      <c r="G270" s="51">
        <v>2.1</v>
      </c>
      <c r="H270" s="51">
        <v>4.8</v>
      </c>
      <c r="I270" s="51">
        <v>33.200000000000003</v>
      </c>
      <c r="J270" s="51">
        <v>177.7</v>
      </c>
      <c r="K270" s="52" t="s">
        <v>52</v>
      </c>
      <c r="L270" s="51">
        <v>11.4</v>
      </c>
    </row>
    <row r="271" spans="1:12" ht="15" x14ac:dyDescent="0.25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6"/>
      <c r="B272" s="18"/>
      <c r="C272" s="8"/>
      <c r="D272" s="19" t="s">
        <v>38</v>
      </c>
      <c r="E272" s="9"/>
      <c r="F272" s="21">
        <f>SUM(F269:F271)</f>
        <v>295</v>
      </c>
      <c r="G272" s="21">
        <f t="shared" ref="G272" si="165">SUM(G269:G271)</f>
        <v>5.85</v>
      </c>
      <c r="H272" s="21">
        <f t="shared" ref="H272" si="166">SUM(H269:H271)</f>
        <v>6.05</v>
      </c>
      <c r="I272" s="21">
        <f t="shared" ref="I272" si="167">SUM(I269:I271)</f>
        <v>85.7</v>
      </c>
      <c r="J272" s="21">
        <f t="shared" ref="J272" si="168">SUM(J269:J271)</f>
        <v>387.7</v>
      </c>
      <c r="K272" s="27"/>
      <c r="L272" s="21">
        <f>SUM(L269:L270)</f>
        <v>48.9</v>
      </c>
    </row>
    <row r="273" spans="1:12" ht="15" x14ac:dyDescent="0.25">
      <c r="A273" s="28">
        <f>A261</f>
        <v>1</v>
      </c>
      <c r="B273" s="14">
        <f>B261</f>
        <v>7</v>
      </c>
      <c r="C273" s="10" t="s">
        <v>25</v>
      </c>
      <c r="D273" s="7" t="s">
        <v>26</v>
      </c>
      <c r="E273" s="50" t="s">
        <v>100</v>
      </c>
      <c r="F273" s="51">
        <v>50</v>
      </c>
      <c r="G273" s="51">
        <v>5.6</v>
      </c>
      <c r="H273" s="51">
        <v>6.69</v>
      </c>
      <c r="I273" s="51">
        <v>1.64</v>
      </c>
      <c r="J273" s="51">
        <v>11</v>
      </c>
      <c r="K273" s="52">
        <v>71</v>
      </c>
      <c r="L273" s="51">
        <v>3.6</v>
      </c>
    </row>
    <row r="274" spans="1:12" ht="15" x14ac:dyDescent="0.25">
      <c r="A274" s="25"/>
      <c r="B274" s="16"/>
      <c r="C274" s="11"/>
      <c r="D274" s="7" t="s">
        <v>27</v>
      </c>
      <c r="E274" s="50" t="s">
        <v>58</v>
      </c>
      <c r="F274" s="51" t="s">
        <v>59</v>
      </c>
      <c r="G274" s="51">
        <v>271.27999999999997</v>
      </c>
      <c r="H274" s="51">
        <v>14.51</v>
      </c>
      <c r="I274" s="51">
        <v>16.82</v>
      </c>
      <c r="J274" s="51">
        <v>117.5</v>
      </c>
      <c r="K274" s="52">
        <v>82</v>
      </c>
      <c r="L274" s="51">
        <v>14.71</v>
      </c>
    </row>
    <row r="275" spans="1:12" ht="15" x14ac:dyDescent="0.25">
      <c r="A275" s="25"/>
      <c r="B275" s="16"/>
      <c r="C275" s="11"/>
      <c r="D275" s="7" t="s">
        <v>28</v>
      </c>
      <c r="E275" s="50" t="s">
        <v>110</v>
      </c>
      <c r="F275" s="51" t="s">
        <v>59</v>
      </c>
      <c r="G275" s="51">
        <v>27.28</v>
      </c>
      <c r="H275" s="51">
        <v>14.51</v>
      </c>
      <c r="I275" s="51">
        <v>16.82</v>
      </c>
      <c r="J275" s="51">
        <v>219.9</v>
      </c>
      <c r="K275" s="52">
        <v>113</v>
      </c>
      <c r="L275" s="51">
        <v>46</v>
      </c>
    </row>
    <row r="276" spans="1:12" ht="15" x14ac:dyDescent="0.25">
      <c r="A276" s="25"/>
      <c r="B276" s="16"/>
      <c r="C276" s="11"/>
      <c r="D276" s="7" t="s">
        <v>29</v>
      </c>
      <c r="E276" s="50" t="s">
        <v>111</v>
      </c>
      <c r="F276" s="51">
        <v>110</v>
      </c>
      <c r="G276" s="51">
        <v>8.1300000000000008</v>
      </c>
      <c r="H276" s="51">
        <v>9.01</v>
      </c>
      <c r="I276" s="51">
        <v>10.72</v>
      </c>
      <c r="J276" s="51">
        <v>157</v>
      </c>
      <c r="K276" s="52">
        <v>278</v>
      </c>
      <c r="L276" s="51">
        <v>9.4</v>
      </c>
    </row>
    <row r="277" spans="1:12" ht="15" x14ac:dyDescent="0.25">
      <c r="A277" s="25"/>
      <c r="B277" s="16"/>
      <c r="C277" s="11"/>
      <c r="D277" s="7" t="s">
        <v>30</v>
      </c>
      <c r="E277" s="50" t="s">
        <v>76</v>
      </c>
      <c r="F277" s="51">
        <v>200</v>
      </c>
      <c r="G277" s="51">
        <v>1.1599999999999999</v>
      </c>
      <c r="H277" s="51">
        <v>0.3</v>
      </c>
      <c r="I277" s="51">
        <v>47.26</v>
      </c>
      <c r="J277" s="51">
        <v>196.38</v>
      </c>
      <c r="K277" s="52">
        <v>349</v>
      </c>
      <c r="L277" s="51">
        <v>3.34</v>
      </c>
    </row>
    <row r="278" spans="1:12" ht="15" x14ac:dyDescent="0.25">
      <c r="A278" s="25"/>
      <c r="B278" s="16"/>
      <c r="C278" s="11"/>
      <c r="D278" s="7" t="s">
        <v>31</v>
      </c>
      <c r="E278" s="50"/>
      <c r="F278" s="51">
        <v>50</v>
      </c>
      <c r="G278" s="51">
        <v>3.95</v>
      </c>
      <c r="H278" s="51">
        <v>0.52</v>
      </c>
      <c r="I278" s="51">
        <v>24.15</v>
      </c>
      <c r="J278" s="51">
        <v>57.5</v>
      </c>
      <c r="K278" s="52" t="s">
        <v>52</v>
      </c>
      <c r="L278" s="51">
        <v>2.9</v>
      </c>
    </row>
    <row r="279" spans="1:12" ht="15" x14ac:dyDescent="0.25">
      <c r="A279" s="25"/>
      <c r="B279" s="16"/>
      <c r="C279" s="11"/>
      <c r="D279" s="7" t="s">
        <v>32</v>
      </c>
      <c r="E279" s="50"/>
      <c r="F279" s="51">
        <v>100</v>
      </c>
      <c r="G279" s="51">
        <v>5.4</v>
      </c>
      <c r="H279" s="51">
        <v>1</v>
      </c>
      <c r="I279" s="51">
        <v>32.08</v>
      </c>
      <c r="J279" s="51">
        <v>190</v>
      </c>
      <c r="K279" s="52" t="s">
        <v>52</v>
      </c>
      <c r="L279" s="51">
        <v>5.8</v>
      </c>
    </row>
    <row r="280" spans="1:12" ht="15" x14ac:dyDescent="0.2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6"/>
      <c r="B282" s="18"/>
      <c r="C282" s="8"/>
      <c r="D282" s="19" t="s">
        <v>38</v>
      </c>
      <c r="E282" s="9"/>
      <c r="F282" s="21">
        <f>SUM(F273:F281)</f>
        <v>510</v>
      </c>
      <c r="G282" s="21">
        <f t="shared" ref="G282" si="169">SUM(G273:G281)</f>
        <v>322.79999999999995</v>
      </c>
      <c r="H282" s="21">
        <f t="shared" ref="H282" si="170">SUM(H273:H281)</f>
        <v>46.54</v>
      </c>
      <c r="I282" s="21">
        <f t="shared" ref="I282" si="171">SUM(I273:I281)</f>
        <v>149.49</v>
      </c>
      <c r="J282" s="21">
        <f t="shared" ref="J282" si="172">SUM(J273:J281)</f>
        <v>949.28</v>
      </c>
      <c r="K282" s="27"/>
      <c r="L282" s="21">
        <f>SUM(L273:L279)</f>
        <v>85.750000000000014</v>
      </c>
    </row>
    <row r="283" spans="1:12" ht="15" x14ac:dyDescent="0.25">
      <c r="A283" s="28">
        <f>A261</f>
        <v>1</v>
      </c>
      <c r="B283" s="14">
        <f>B261</f>
        <v>7</v>
      </c>
      <c r="C283" s="10" t="s">
        <v>33</v>
      </c>
      <c r="D283" s="12" t="s">
        <v>34</v>
      </c>
      <c r="E283" s="50" t="s">
        <v>112</v>
      </c>
      <c r="F283" s="51" t="s">
        <v>113</v>
      </c>
      <c r="G283" s="51">
        <v>6.52</v>
      </c>
      <c r="H283" s="51">
        <v>3.71</v>
      </c>
      <c r="I283" s="51">
        <v>1.1100000000000001</v>
      </c>
      <c r="J283" s="51">
        <v>221</v>
      </c>
      <c r="K283" s="52">
        <v>399</v>
      </c>
      <c r="L283" s="51">
        <v>17.09</v>
      </c>
    </row>
    <row r="284" spans="1:12" ht="15" x14ac:dyDescent="0.25">
      <c r="A284" s="25"/>
      <c r="B284" s="16"/>
      <c r="C284" s="11"/>
      <c r="D284" s="12" t="s">
        <v>30</v>
      </c>
      <c r="E284" s="50" t="s">
        <v>50</v>
      </c>
      <c r="F284" s="51">
        <v>200</v>
      </c>
      <c r="G284" s="51">
        <v>3.6</v>
      </c>
      <c r="H284" s="51">
        <v>2.67</v>
      </c>
      <c r="I284" s="51">
        <v>29.2</v>
      </c>
      <c r="J284" s="51">
        <v>39</v>
      </c>
      <c r="K284" s="52">
        <v>379</v>
      </c>
      <c r="L284" s="51">
        <v>3.04</v>
      </c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38</v>
      </c>
      <c r="E287" s="9"/>
      <c r="F287" s="21">
        <f>SUM(F283:F286)</f>
        <v>200</v>
      </c>
      <c r="G287" s="21">
        <f t="shared" ref="G287" si="173">SUM(G283:G286)</f>
        <v>10.119999999999999</v>
      </c>
      <c r="H287" s="21">
        <f t="shared" ref="H287" si="174">SUM(H283:H286)</f>
        <v>6.38</v>
      </c>
      <c r="I287" s="21">
        <f t="shared" ref="I287" si="175">SUM(I283:I286)</f>
        <v>30.31</v>
      </c>
      <c r="J287" s="21">
        <f t="shared" ref="J287" si="176">SUM(J283:J286)</f>
        <v>260</v>
      </c>
      <c r="K287" s="27"/>
      <c r="L287" s="21">
        <f t="shared" ref="L287" si="177">SUM(L280:L286)</f>
        <v>105.88000000000002</v>
      </c>
    </row>
    <row r="288" spans="1:12" ht="15" x14ac:dyDescent="0.25">
      <c r="A288" s="28">
        <f>A261</f>
        <v>1</v>
      </c>
      <c r="B288" s="14">
        <f>B261</f>
        <v>7</v>
      </c>
      <c r="C288" s="10" t="s">
        <v>35</v>
      </c>
      <c r="D288" s="7" t="s">
        <v>20</v>
      </c>
      <c r="E288" s="50" t="s">
        <v>60</v>
      </c>
      <c r="F288" s="51">
        <v>100</v>
      </c>
      <c r="G288" s="51">
        <v>11.94</v>
      </c>
      <c r="H288" s="51">
        <v>10.119999999999999</v>
      </c>
      <c r="I288" s="51">
        <v>3.51</v>
      </c>
      <c r="J288" s="51">
        <v>153</v>
      </c>
      <c r="K288" s="52">
        <v>290</v>
      </c>
      <c r="L288" s="51">
        <v>42.5</v>
      </c>
    </row>
    <row r="289" spans="1:12" ht="15" x14ac:dyDescent="0.25">
      <c r="A289" s="25"/>
      <c r="B289" s="16"/>
      <c r="C289" s="11"/>
      <c r="D289" s="7" t="s">
        <v>29</v>
      </c>
      <c r="E289" s="50" t="s">
        <v>79</v>
      </c>
      <c r="F289" s="51" t="s">
        <v>47</v>
      </c>
      <c r="G289" s="51">
        <v>4.0999999999999996</v>
      </c>
      <c r="H289" s="51">
        <v>3.1</v>
      </c>
      <c r="I289" s="51">
        <v>25.5</v>
      </c>
      <c r="J289" s="51">
        <v>146.30000000000001</v>
      </c>
      <c r="K289" s="52">
        <v>312</v>
      </c>
      <c r="L289" s="51">
        <v>11.2</v>
      </c>
    </row>
    <row r="290" spans="1:12" ht="15" x14ac:dyDescent="0.25">
      <c r="A290" s="25"/>
      <c r="B290" s="16"/>
      <c r="C290" s="11"/>
      <c r="D290" s="7" t="s">
        <v>30</v>
      </c>
      <c r="E290" s="50" t="s">
        <v>80</v>
      </c>
      <c r="F290" s="51">
        <v>200</v>
      </c>
      <c r="G290" s="51">
        <v>1</v>
      </c>
      <c r="H290" s="51">
        <v>0.2</v>
      </c>
      <c r="I290" s="51">
        <v>20.2</v>
      </c>
      <c r="J290" s="51">
        <v>86.6</v>
      </c>
      <c r="K290" s="52">
        <v>389</v>
      </c>
      <c r="L290" s="51">
        <v>10.8</v>
      </c>
    </row>
    <row r="291" spans="1:12" ht="15" x14ac:dyDescent="0.25">
      <c r="A291" s="25"/>
      <c r="B291" s="16"/>
      <c r="C291" s="11"/>
      <c r="D291" s="7" t="s">
        <v>22</v>
      </c>
      <c r="E291" s="50" t="s">
        <v>68</v>
      </c>
      <c r="F291" s="51">
        <v>50</v>
      </c>
      <c r="G291" s="51">
        <v>3.95</v>
      </c>
      <c r="H291" s="51">
        <v>0.5</v>
      </c>
      <c r="I291" s="51">
        <v>24.15</v>
      </c>
      <c r="J291" s="51">
        <v>57.5</v>
      </c>
      <c r="K291" s="52" t="s">
        <v>52</v>
      </c>
      <c r="L291" s="51">
        <v>2.9</v>
      </c>
    </row>
    <row r="292" spans="1:12" ht="15" x14ac:dyDescent="0.25">
      <c r="A292" s="25"/>
      <c r="B292" s="16"/>
      <c r="C292" s="11"/>
      <c r="D292" s="6"/>
      <c r="E292" s="50" t="s">
        <v>114</v>
      </c>
      <c r="F292" s="51">
        <v>50</v>
      </c>
      <c r="G292" s="51">
        <v>0.4</v>
      </c>
      <c r="H292" s="51">
        <v>0.05</v>
      </c>
      <c r="I292" s="51">
        <v>0.85</v>
      </c>
      <c r="J292" s="51">
        <v>5</v>
      </c>
      <c r="K292" s="52">
        <v>71</v>
      </c>
      <c r="L292" s="51">
        <v>4.4000000000000004</v>
      </c>
    </row>
    <row r="293" spans="1:12" ht="15" x14ac:dyDescent="0.25">
      <c r="A293" s="25"/>
      <c r="B293" s="16"/>
      <c r="C293" s="11"/>
      <c r="D293" s="6"/>
      <c r="E293" s="50" t="s">
        <v>68</v>
      </c>
      <c r="F293" s="51">
        <v>50</v>
      </c>
      <c r="G293" s="51">
        <v>3.95</v>
      </c>
      <c r="H293" s="51">
        <v>0.5</v>
      </c>
      <c r="I293" s="51">
        <v>24.15</v>
      </c>
      <c r="J293" s="51">
        <v>57.5</v>
      </c>
      <c r="K293" s="52" t="s">
        <v>52</v>
      </c>
      <c r="L293" s="51">
        <v>2.9</v>
      </c>
    </row>
    <row r="294" spans="1:12" ht="15" x14ac:dyDescent="0.25">
      <c r="A294" s="26"/>
      <c r="B294" s="18"/>
      <c r="C294" s="8"/>
      <c r="D294" s="19" t="s">
        <v>38</v>
      </c>
      <c r="E294" s="9"/>
      <c r="F294" s="21">
        <f>SUM(F288:F293)</f>
        <v>450</v>
      </c>
      <c r="G294" s="21">
        <f>SUM(G288:G293)</f>
        <v>25.339999999999996</v>
      </c>
      <c r="H294" s="21">
        <f>SUM(H288:H293)</f>
        <v>14.469999999999999</v>
      </c>
      <c r="I294" s="21">
        <f>SUM(I288:I293)</f>
        <v>98.359999999999985</v>
      </c>
      <c r="J294" s="21">
        <f>SUM(J288:J293)</f>
        <v>505.9</v>
      </c>
      <c r="K294" s="27"/>
      <c r="L294" s="21">
        <f>SUM(L288:L293)</f>
        <v>74.700000000000017</v>
      </c>
    </row>
    <row r="295" spans="1:12" ht="15" x14ac:dyDescent="0.25">
      <c r="A295" s="28">
        <f>A261</f>
        <v>1</v>
      </c>
      <c r="B295" s="14">
        <f>B261</f>
        <v>7</v>
      </c>
      <c r="C295" s="10" t="s">
        <v>36</v>
      </c>
      <c r="D295" s="12" t="s">
        <v>37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12" t="s">
        <v>34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12" t="s">
        <v>30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12" t="s">
        <v>23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6"/>
      <c r="B301" s="18"/>
      <c r="C301" s="8"/>
      <c r="D301" s="20" t="s">
        <v>38</v>
      </c>
      <c r="E301" s="9"/>
      <c r="F301" s="21">
        <f>SUM(F295:F300)</f>
        <v>0</v>
      </c>
      <c r="G301" s="21">
        <f t="shared" ref="G301" si="178">SUM(G295:G300)</f>
        <v>0</v>
      </c>
      <c r="H301" s="21">
        <f t="shared" ref="H301" si="179">SUM(H295:H300)</f>
        <v>0</v>
      </c>
      <c r="I301" s="21">
        <f t="shared" ref="I301" si="180">SUM(I295:I300)</f>
        <v>0</v>
      </c>
      <c r="J301" s="21">
        <f t="shared" ref="J301" si="181">SUM(J295:J300)</f>
        <v>0</v>
      </c>
      <c r="K301" s="27"/>
      <c r="L301" s="21">
        <f t="shared" ref="L301" ca="1" si="182">SUM(L295:L303)</f>
        <v>0</v>
      </c>
    </row>
    <row r="302" spans="1:12" ht="15.75" customHeight="1" x14ac:dyDescent="0.2">
      <c r="A302" s="31">
        <f>A261</f>
        <v>1</v>
      </c>
      <c r="B302" s="32">
        <f>B261</f>
        <v>7</v>
      </c>
      <c r="C302" s="58" t="s">
        <v>4</v>
      </c>
      <c r="D302" s="59"/>
      <c r="E302" s="33"/>
      <c r="F302" s="34">
        <f>F268+F272+F282+F287+F294+F301</f>
        <v>2035</v>
      </c>
      <c r="G302" s="34">
        <f t="shared" ref="G302" si="183">G268+G272+G282+G287+G294+G301</f>
        <v>383.27999999999992</v>
      </c>
      <c r="H302" s="34">
        <f t="shared" ref="H302" si="184">H268+H272+H282+H287+H294+H301</f>
        <v>95.83</v>
      </c>
      <c r="I302" s="34">
        <f t="shared" ref="I302" si="185">I268+I272+I282+I287+I294+I301</f>
        <v>462.36</v>
      </c>
      <c r="J302" s="34">
        <f t="shared" ref="J302" si="186">J268+J272+J282+J287+J294+J301</f>
        <v>2532.38</v>
      </c>
      <c r="K302" s="35"/>
      <c r="L302" s="34">
        <f>L268+L272+L282+L287+L294</f>
        <v>353.68000000000006</v>
      </c>
    </row>
    <row r="303" spans="1:12" ht="15" x14ac:dyDescent="0.25">
      <c r="A303" s="22">
        <v>2</v>
      </c>
      <c r="B303" s="23">
        <v>1</v>
      </c>
      <c r="C303" s="24" t="s">
        <v>19</v>
      </c>
      <c r="D303" s="5" t="s">
        <v>20</v>
      </c>
      <c r="E303" s="47" t="s">
        <v>115</v>
      </c>
      <c r="F303" s="48">
        <v>210</v>
      </c>
      <c r="G303" s="48">
        <v>2.75</v>
      </c>
      <c r="H303" s="48">
        <v>3.63</v>
      </c>
      <c r="I303" s="48">
        <v>20.5</v>
      </c>
      <c r="J303" s="48">
        <v>125.63</v>
      </c>
      <c r="K303" s="49">
        <v>181</v>
      </c>
      <c r="L303" s="48">
        <v>17.899999999999999</v>
      </c>
    </row>
    <row r="304" spans="1:12" ht="15" x14ac:dyDescent="0.25">
      <c r="A304" s="25"/>
      <c r="B304" s="16"/>
      <c r="C304" s="11"/>
      <c r="D304" s="6"/>
      <c r="E304" s="50" t="s">
        <v>48</v>
      </c>
      <c r="F304" s="51" t="s">
        <v>49</v>
      </c>
      <c r="G304" s="51">
        <v>4.1500000000000004</v>
      </c>
      <c r="H304" s="51">
        <v>14.9</v>
      </c>
      <c r="I304" s="51">
        <v>24.41</v>
      </c>
      <c r="J304" s="51">
        <v>132</v>
      </c>
      <c r="K304" s="52">
        <v>14</v>
      </c>
      <c r="L304" s="51">
        <v>16.3</v>
      </c>
    </row>
    <row r="305" spans="1:12" ht="15" x14ac:dyDescent="0.25">
      <c r="A305" s="25"/>
      <c r="B305" s="16"/>
      <c r="C305" s="11"/>
      <c r="D305" s="7" t="s">
        <v>21</v>
      </c>
      <c r="E305" s="50" t="s">
        <v>50</v>
      </c>
      <c r="F305" s="51">
        <v>200</v>
      </c>
      <c r="G305" s="51">
        <v>3.6</v>
      </c>
      <c r="H305" s="51">
        <v>2.67</v>
      </c>
      <c r="I305" s="51">
        <v>29.2</v>
      </c>
      <c r="J305" s="51">
        <v>39</v>
      </c>
      <c r="K305" s="52">
        <v>379</v>
      </c>
      <c r="L305" s="51">
        <v>3.04</v>
      </c>
    </row>
    <row r="306" spans="1:12" ht="15" x14ac:dyDescent="0.25">
      <c r="A306" s="25"/>
      <c r="B306" s="16"/>
      <c r="C306" s="11"/>
      <c r="D306" s="7" t="s">
        <v>22</v>
      </c>
      <c r="E306" s="50" t="s">
        <v>68</v>
      </c>
      <c r="F306" s="51">
        <v>50</v>
      </c>
      <c r="G306" s="51">
        <v>3.95</v>
      </c>
      <c r="H306" s="51">
        <v>0.5</v>
      </c>
      <c r="I306" s="51">
        <v>24.15</v>
      </c>
      <c r="J306" s="51">
        <v>57.5</v>
      </c>
      <c r="K306" s="52" t="s">
        <v>52</v>
      </c>
      <c r="L306" s="51">
        <v>2.9</v>
      </c>
    </row>
    <row r="307" spans="1:12" ht="15" x14ac:dyDescent="0.25">
      <c r="A307" s="25"/>
      <c r="B307" s="16"/>
      <c r="C307" s="11"/>
      <c r="D307" s="7" t="s">
        <v>23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5"/>
      <c r="B308" s="16"/>
      <c r="C308" s="11"/>
      <c r="D308" s="6"/>
      <c r="E308" s="50" t="s">
        <v>103</v>
      </c>
      <c r="F308" s="51">
        <v>100</v>
      </c>
      <c r="G308" s="51">
        <v>11.1</v>
      </c>
      <c r="H308" s="51">
        <v>31.1</v>
      </c>
      <c r="I308" s="51">
        <v>0.5</v>
      </c>
      <c r="J308" s="51">
        <v>175</v>
      </c>
      <c r="K308" s="52">
        <v>243</v>
      </c>
      <c r="L308" s="51">
        <v>19.399999999999999</v>
      </c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6"/>
      <c r="B310" s="18"/>
      <c r="C310" s="8"/>
      <c r="D310" s="19" t="s">
        <v>38</v>
      </c>
      <c r="E310" s="9"/>
      <c r="F310" s="21">
        <f>SUM(F303:F309)</f>
        <v>560</v>
      </c>
      <c r="G310" s="21">
        <f t="shared" ref="G310" si="187">SUM(G303:G309)</f>
        <v>25.549999999999997</v>
      </c>
      <c r="H310" s="21">
        <f t="shared" ref="H310" si="188">SUM(H303:H309)</f>
        <v>52.800000000000004</v>
      </c>
      <c r="I310" s="21">
        <f t="shared" ref="I310" si="189">SUM(I303:I309)</f>
        <v>98.759999999999991</v>
      </c>
      <c r="J310" s="21">
        <f t="shared" ref="J310" si="190">SUM(J303:J309)</f>
        <v>529.13</v>
      </c>
      <c r="K310" s="27"/>
      <c r="L310" s="21">
        <f t="shared" ref="L310:L353" si="191">SUM(L303:L309)</f>
        <v>59.54</v>
      </c>
    </row>
    <row r="311" spans="1:12" ht="15" x14ac:dyDescent="0.25">
      <c r="A311" s="28">
        <f>A303</f>
        <v>2</v>
      </c>
      <c r="B311" s="14">
        <f>B303</f>
        <v>1</v>
      </c>
      <c r="C311" s="10" t="s">
        <v>24</v>
      </c>
      <c r="D311" s="12" t="s">
        <v>23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6"/>
      <c r="E312" s="50" t="s">
        <v>116</v>
      </c>
      <c r="F312" s="51" t="s">
        <v>117</v>
      </c>
      <c r="G312" s="51">
        <v>5.08</v>
      </c>
      <c r="H312" s="51">
        <v>4.5999999999999996</v>
      </c>
      <c r="I312" s="51">
        <v>1.2</v>
      </c>
      <c r="J312" s="51">
        <v>63</v>
      </c>
      <c r="K312" s="52">
        <v>209</v>
      </c>
      <c r="L312" s="51">
        <v>9.17</v>
      </c>
    </row>
    <row r="313" spans="1:12" ht="15" x14ac:dyDescent="0.25">
      <c r="A313" s="25"/>
      <c r="B313" s="16"/>
      <c r="C313" s="11"/>
      <c r="D313" s="6"/>
      <c r="E313" s="50" t="s">
        <v>56</v>
      </c>
      <c r="F313" s="51">
        <v>200</v>
      </c>
      <c r="G313" s="51">
        <v>3.78</v>
      </c>
      <c r="H313" s="51">
        <v>0.67</v>
      </c>
      <c r="I313" s="51">
        <v>26</v>
      </c>
      <c r="J313" s="51">
        <v>40</v>
      </c>
      <c r="K313" s="52">
        <v>376</v>
      </c>
      <c r="L313" s="51">
        <v>2.75</v>
      </c>
    </row>
    <row r="314" spans="1:12" ht="15" x14ac:dyDescent="0.25">
      <c r="A314" s="25"/>
      <c r="B314" s="16"/>
      <c r="C314" s="11"/>
      <c r="D314" s="6"/>
      <c r="E314" s="50" t="s">
        <v>101</v>
      </c>
      <c r="F314" s="51">
        <v>50</v>
      </c>
      <c r="G314" s="51">
        <v>3.95</v>
      </c>
      <c r="H314" s="51">
        <v>0.5</v>
      </c>
      <c r="I314" s="51">
        <v>24.15</v>
      </c>
      <c r="J314" s="51">
        <v>57.5</v>
      </c>
      <c r="K314" s="52" t="s">
        <v>52</v>
      </c>
      <c r="L314" s="51">
        <v>2.9</v>
      </c>
    </row>
    <row r="315" spans="1:12" ht="15" x14ac:dyDescent="0.25">
      <c r="A315" s="26"/>
      <c r="B315" s="18"/>
      <c r="C315" s="8"/>
      <c r="D315" s="19" t="s">
        <v>38</v>
      </c>
      <c r="E315" s="9"/>
      <c r="F315" s="21">
        <f>SUM(F311:F314)</f>
        <v>250</v>
      </c>
      <c r="G315" s="21">
        <f t="shared" ref="G315" si="192">SUM(G311:G314)</f>
        <v>12.809999999999999</v>
      </c>
      <c r="H315" s="21">
        <f t="shared" ref="H315" si="193">SUM(H311:H314)</f>
        <v>5.77</v>
      </c>
      <c r="I315" s="21">
        <f t="shared" ref="I315" si="194">SUM(I311:I314)</f>
        <v>51.349999999999994</v>
      </c>
      <c r="J315" s="21">
        <f t="shared" ref="J315" si="195">SUM(J311:J314)</f>
        <v>160.5</v>
      </c>
      <c r="K315" s="27"/>
      <c r="L315" s="21">
        <f>SUM(L312:L314)</f>
        <v>14.82</v>
      </c>
    </row>
    <row r="316" spans="1:12" ht="15" x14ac:dyDescent="0.25">
      <c r="A316" s="28">
        <f>A303</f>
        <v>2</v>
      </c>
      <c r="B316" s="14">
        <f>B303</f>
        <v>1</v>
      </c>
      <c r="C316" s="10" t="s">
        <v>25</v>
      </c>
      <c r="D316" s="7" t="s">
        <v>26</v>
      </c>
      <c r="E316" s="50" t="s">
        <v>118</v>
      </c>
      <c r="F316" s="51" t="s">
        <v>86</v>
      </c>
      <c r="G316" s="51">
        <v>1.7</v>
      </c>
      <c r="H316" s="51">
        <v>5.0039999999999996</v>
      </c>
      <c r="I316" s="51">
        <v>8.4</v>
      </c>
      <c r="J316" s="51">
        <v>85.7</v>
      </c>
      <c r="K316" s="52">
        <v>24</v>
      </c>
      <c r="L316" s="51">
        <v>8.9</v>
      </c>
    </row>
    <row r="317" spans="1:12" ht="15" x14ac:dyDescent="0.25">
      <c r="A317" s="25"/>
      <c r="B317" s="16"/>
      <c r="C317" s="11"/>
      <c r="D317" s="7" t="s">
        <v>27</v>
      </c>
      <c r="E317" s="50" t="s">
        <v>119</v>
      </c>
      <c r="F317" s="51" t="s">
        <v>59</v>
      </c>
      <c r="G317" s="51">
        <v>9.18</v>
      </c>
      <c r="H317" s="51">
        <v>7.2</v>
      </c>
      <c r="I317" s="51">
        <v>10.42</v>
      </c>
      <c r="J317" s="51">
        <v>139.19999999999999</v>
      </c>
      <c r="K317" s="52">
        <v>198</v>
      </c>
      <c r="L317" s="51">
        <v>24.5</v>
      </c>
    </row>
    <row r="318" spans="1:12" ht="15" x14ac:dyDescent="0.25">
      <c r="A318" s="25"/>
      <c r="B318" s="16"/>
      <c r="C318" s="11"/>
      <c r="D318" s="7" t="s">
        <v>28</v>
      </c>
      <c r="E318" s="50" t="s">
        <v>120</v>
      </c>
      <c r="F318" s="51" t="s">
        <v>121</v>
      </c>
      <c r="G318" s="51">
        <v>13.38</v>
      </c>
      <c r="H318" s="51">
        <v>4.38</v>
      </c>
      <c r="I318" s="51">
        <v>9.3800000000000008</v>
      </c>
      <c r="J318" s="51">
        <v>130.38</v>
      </c>
      <c r="K318" s="52">
        <v>234</v>
      </c>
      <c r="L318" s="51">
        <v>47</v>
      </c>
    </row>
    <row r="319" spans="1:12" ht="15" x14ac:dyDescent="0.25">
      <c r="A319" s="25"/>
      <c r="B319" s="16"/>
      <c r="C319" s="11"/>
      <c r="D319" s="7" t="s">
        <v>29</v>
      </c>
      <c r="E319" s="50" t="s">
        <v>75</v>
      </c>
      <c r="F319" s="51" t="s">
        <v>47</v>
      </c>
      <c r="G319" s="51">
        <v>4.8899999999999997</v>
      </c>
      <c r="H319" s="51">
        <v>7.23</v>
      </c>
      <c r="I319" s="51">
        <v>18.89</v>
      </c>
      <c r="J319" s="51">
        <v>280.14999999999998</v>
      </c>
      <c r="K319" s="52">
        <v>260</v>
      </c>
      <c r="L319" s="51">
        <v>15.4</v>
      </c>
    </row>
    <row r="320" spans="1:12" ht="15" x14ac:dyDescent="0.25">
      <c r="A320" s="25"/>
      <c r="B320" s="16"/>
      <c r="C320" s="11"/>
      <c r="D320" s="7" t="s">
        <v>30</v>
      </c>
      <c r="E320" s="50" t="s">
        <v>76</v>
      </c>
      <c r="F320" s="51">
        <v>200</v>
      </c>
      <c r="G320" s="51">
        <v>1.1599999999999999</v>
      </c>
      <c r="H320" s="51">
        <v>0.3</v>
      </c>
      <c r="I320" s="51">
        <v>47.26</v>
      </c>
      <c r="J320" s="51">
        <v>196.38</v>
      </c>
      <c r="K320" s="52">
        <v>349</v>
      </c>
      <c r="L320" s="51">
        <v>3.34</v>
      </c>
    </row>
    <row r="321" spans="1:12" ht="15" x14ac:dyDescent="0.25">
      <c r="A321" s="25"/>
      <c r="B321" s="16"/>
      <c r="C321" s="11"/>
      <c r="D321" s="7" t="s">
        <v>31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5"/>
      <c r="B322" s="16"/>
      <c r="C322" s="11"/>
      <c r="D322" s="7" t="s">
        <v>32</v>
      </c>
      <c r="E322" s="50"/>
      <c r="F322" s="51">
        <v>100</v>
      </c>
      <c r="G322" s="51">
        <v>5.4</v>
      </c>
      <c r="H322" s="51">
        <v>1</v>
      </c>
      <c r="I322" s="51">
        <v>32.08</v>
      </c>
      <c r="J322" s="51">
        <v>190</v>
      </c>
      <c r="K322" s="52" t="s">
        <v>52</v>
      </c>
      <c r="L322" s="51">
        <v>5.8</v>
      </c>
    </row>
    <row r="323" spans="1:12" ht="15" x14ac:dyDescent="0.25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6"/>
      <c r="B325" s="18"/>
      <c r="C325" s="8"/>
      <c r="D325" s="19" t="s">
        <v>38</v>
      </c>
      <c r="E325" s="9"/>
      <c r="F325" s="21">
        <f>SUM(F316:F324)</f>
        <v>300</v>
      </c>
      <c r="G325" s="21">
        <f t="shared" ref="G325" si="196">SUM(G316:G324)</f>
        <v>35.71</v>
      </c>
      <c r="H325" s="21">
        <f t="shared" ref="H325" si="197">SUM(H316:H324)</f>
        <v>25.114000000000001</v>
      </c>
      <c r="I325" s="21">
        <f t="shared" ref="I325" si="198">SUM(I316:I324)</f>
        <v>126.42999999999999</v>
      </c>
      <c r="J325" s="21">
        <f t="shared" ref="J325" si="199">SUM(J316:J324)</f>
        <v>1021.81</v>
      </c>
      <c r="K325" s="27"/>
      <c r="L325" s="21">
        <f>SUM(L316:L323)</f>
        <v>104.94000000000001</v>
      </c>
    </row>
    <row r="326" spans="1:12" ht="15" x14ac:dyDescent="0.25">
      <c r="A326" s="28">
        <f>A303</f>
        <v>2</v>
      </c>
      <c r="B326" s="14">
        <f>B303</f>
        <v>1</v>
      </c>
      <c r="C326" s="10" t="s">
        <v>33</v>
      </c>
      <c r="D326" s="12" t="s">
        <v>34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12" t="s">
        <v>30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 t="s">
        <v>122</v>
      </c>
      <c r="F328" s="51">
        <v>250</v>
      </c>
      <c r="G328" s="51">
        <v>3.75</v>
      </c>
      <c r="H328" s="51">
        <v>1.25</v>
      </c>
      <c r="I328" s="51">
        <v>52.5</v>
      </c>
      <c r="J328" s="51">
        <v>210</v>
      </c>
      <c r="K328" s="52">
        <v>338</v>
      </c>
      <c r="L328" s="51">
        <v>37.5</v>
      </c>
    </row>
    <row r="329" spans="1:12" ht="15" x14ac:dyDescent="0.25">
      <c r="A329" s="25"/>
      <c r="B329" s="16"/>
      <c r="C329" s="11"/>
      <c r="D329" s="6"/>
      <c r="E329" s="50" t="s">
        <v>109</v>
      </c>
      <c r="F329" s="51">
        <v>45</v>
      </c>
      <c r="G329" s="51">
        <v>2.1</v>
      </c>
      <c r="H329" s="51">
        <v>4.8</v>
      </c>
      <c r="I329" s="51">
        <v>33.200000000000003</v>
      </c>
      <c r="J329" s="51">
        <v>177.7</v>
      </c>
      <c r="K329" s="52" t="s">
        <v>52</v>
      </c>
      <c r="L329" s="51">
        <v>11.4</v>
      </c>
    </row>
    <row r="330" spans="1:12" ht="15" x14ac:dyDescent="0.25">
      <c r="A330" s="26"/>
      <c r="B330" s="18"/>
      <c r="C330" s="8"/>
      <c r="D330" s="19" t="s">
        <v>38</v>
      </c>
      <c r="E330" s="9"/>
      <c r="F330" s="21">
        <f>SUM(F326:F329)</f>
        <v>295</v>
      </c>
      <c r="G330" s="21">
        <f t="shared" ref="G330" si="200">SUM(G326:G329)</f>
        <v>5.85</v>
      </c>
      <c r="H330" s="21">
        <f t="shared" ref="H330" si="201">SUM(H326:H329)</f>
        <v>6.05</v>
      </c>
      <c r="I330" s="21">
        <f t="shared" ref="I330" si="202">SUM(I326:I329)</f>
        <v>85.7</v>
      </c>
      <c r="J330" s="21">
        <f t="shared" ref="J330" si="203">SUM(J326:J329)</f>
        <v>387.7</v>
      </c>
      <c r="K330" s="27"/>
      <c r="L330" s="21">
        <f t="shared" ref="L330" si="204">SUM(L323:L329)</f>
        <v>153.84</v>
      </c>
    </row>
    <row r="331" spans="1:12" ht="15" x14ac:dyDescent="0.25">
      <c r="A331" s="28">
        <f>A303</f>
        <v>2</v>
      </c>
      <c r="B331" s="14">
        <f>B303</f>
        <v>1</v>
      </c>
      <c r="C331" s="10" t="s">
        <v>35</v>
      </c>
      <c r="D331" s="7" t="s">
        <v>20</v>
      </c>
      <c r="E331" s="50" t="s">
        <v>123</v>
      </c>
      <c r="F331" s="51">
        <v>100</v>
      </c>
      <c r="G331" s="51">
        <v>12.08</v>
      </c>
      <c r="H331" s="51">
        <v>12.33</v>
      </c>
      <c r="I331" s="51">
        <v>2.83</v>
      </c>
      <c r="J331" s="51">
        <v>170.67</v>
      </c>
      <c r="K331" s="52">
        <v>250</v>
      </c>
      <c r="L331" s="51">
        <v>45.8</v>
      </c>
    </row>
    <row r="332" spans="1:12" ht="15" x14ac:dyDescent="0.25">
      <c r="A332" s="25"/>
      <c r="B332" s="16"/>
      <c r="C332" s="11"/>
      <c r="D332" s="7" t="s">
        <v>29</v>
      </c>
      <c r="E332" s="50" t="s">
        <v>79</v>
      </c>
      <c r="F332" s="51" t="s">
        <v>47</v>
      </c>
      <c r="G332" s="51">
        <v>4.0999999999999996</v>
      </c>
      <c r="H332" s="51">
        <v>3.1</v>
      </c>
      <c r="I332" s="51">
        <v>25.5</v>
      </c>
      <c r="J332" s="51">
        <v>146.30000000000001</v>
      </c>
      <c r="K332" s="52">
        <v>312</v>
      </c>
      <c r="L332" s="51">
        <v>11.2</v>
      </c>
    </row>
    <row r="333" spans="1:12" ht="15" x14ac:dyDescent="0.25">
      <c r="A333" s="25"/>
      <c r="B333" s="16"/>
      <c r="C333" s="11"/>
      <c r="D333" s="7" t="s">
        <v>30</v>
      </c>
      <c r="E333" s="50" t="s">
        <v>80</v>
      </c>
      <c r="F333" s="51">
        <v>200</v>
      </c>
      <c r="G333" s="51">
        <v>1</v>
      </c>
      <c r="H333" s="51">
        <v>0.2</v>
      </c>
      <c r="I333" s="51">
        <v>20.2</v>
      </c>
      <c r="J333" s="51">
        <v>86.6</v>
      </c>
      <c r="K333" s="52">
        <v>389</v>
      </c>
      <c r="L333" s="51">
        <v>10.8</v>
      </c>
    </row>
    <row r="334" spans="1:12" ht="15" x14ac:dyDescent="0.25">
      <c r="A334" s="25"/>
      <c r="B334" s="16"/>
      <c r="C334" s="11"/>
      <c r="D334" s="7" t="s">
        <v>22</v>
      </c>
      <c r="E334" s="50" t="s">
        <v>126</v>
      </c>
      <c r="F334" s="51">
        <v>50</v>
      </c>
      <c r="G334" s="51">
        <v>3.95</v>
      </c>
      <c r="H334" s="51">
        <v>0.5</v>
      </c>
      <c r="I334" s="51">
        <v>24.15</v>
      </c>
      <c r="J334" s="51">
        <v>57.5</v>
      </c>
      <c r="K334" s="52" t="s">
        <v>52</v>
      </c>
      <c r="L334" s="51">
        <v>5.8</v>
      </c>
    </row>
    <row r="335" spans="1:12" ht="15" x14ac:dyDescent="0.25">
      <c r="A335" s="25"/>
      <c r="B335" s="16"/>
      <c r="C335" s="11"/>
      <c r="D335" s="6"/>
      <c r="E335" s="50" t="s">
        <v>124</v>
      </c>
      <c r="F335" s="51">
        <v>50</v>
      </c>
      <c r="G335" s="51">
        <v>0.4</v>
      </c>
      <c r="H335" s="51">
        <v>0.05</v>
      </c>
      <c r="I335" s="51">
        <v>0.85</v>
      </c>
      <c r="J335" s="51">
        <v>5</v>
      </c>
      <c r="K335" s="52">
        <v>70</v>
      </c>
      <c r="L335" s="51">
        <v>13.7</v>
      </c>
    </row>
    <row r="336" spans="1:12" ht="15" x14ac:dyDescent="0.25">
      <c r="A336" s="25"/>
      <c r="B336" s="16"/>
      <c r="C336" s="11"/>
      <c r="D336" s="6"/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6"/>
      <c r="B337" s="18"/>
      <c r="C337" s="8"/>
      <c r="D337" s="19" t="s">
        <v>38</v>
      </c>
      <c r="E337" s="9"/>
      <c r="F337" s="21">
        <f>SUM(F331:F336)</f>
        <v>400</v>
      </c>
      <c r="G337" s="21">
        <f t="shared" ref="G337" si="205">SUM(G331:G336)</f>
        <v>21.529999999999998</v>
      </c>
      <c r="H337" s="21">
        <f t="shared" ref="H337" si="206">SUM(H331:H336)</f>
        <v>16.18</v>
      </c>
      <c r="I337" s="21">
        <f t="shared" ref="I337" si="207">SUM(I331:I336)</f>
        <v>73.53</v>
      </c>
      <c r="J337" s="21">
        <f t="shared" ref="J337" si="208">SUM(J331:J336)</f>
        <v>466.07000000000005</v>
      </c>
      <c r="K337" s="27"/>
      <c r="L337" s="21">
        <f>SUM(L331:L335)</f>
        <v>87.3</v>
      </c>
    </row>
    <row r="338" spans="1:12" ht="15" x14ac:dyDescent="0.25">
      <c r="A338" s="28">
        <f>A303</f>
        <v>2</v>
      </c>
      <c r="B338" s="14">
        <f>B303</f>
        <v>1</v>
      </c>
      <c r="C338" s="10" t="s">
        <v>36</v>
      </c>
      <c r="D338" s="12" t="s">
        <v>37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12" t="s">
        <v>34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12" t="s">
        <v>30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5"/>
      <c r="B341" s="16"/>
      <c r="C341" s="11"/>
      <c r="D341" s="12" t="s">
        <v>23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5"/>
      <c r="B342" s="16"/>
      <c r="C342" s="11"/>
      <c r="D342" s="6"/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2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6"/>
      <c r="B344" s="18"/>
      <c r="C344" s="8"/>
      <c r="D344" s="20" t="s">
        <v>38</v>
      </c>
      <c r="E344" s="9"/>
      <c r="F344" s="21">
        <f>SUM(F338:F343)</f>
        <v>0</v>
      </c>
      <c r="G344" s="21">
        <f t="shared" ref="G344" si="209">SUM(G338:G343)</f>
        <v>0</v>
      </c>
      <c r="H344" s="21">
        <f t="shared" ref="H344" si="210">SUM(H338:H343)</f>
        <v>0</v>
      </c>
      <c r="I344" s="21">
        <f t="shared" ref="I344" si="211">SUM(I338:I343)</f>
        <v>0</v>
      </c>
      <c r="J344" s="21">
        <f t="shared" ref="J344" si="212">SUM(J338:J343)</f>
        <v>0</v>
      </c>
      <c r="K344" s="27"/>
      <c r="L344" s="21">
        <f t="shared" ref="L344" ca="1" si="213">SUM(L338:L346)</f>
        <v>0</v>
      </c>
    </row>
    <row r="345" spans="1:12" ht="15.75" customHeight="1" x14ac:dyDescent="0.2">
      <c r="A345" s="31">
        <f>A303</f>
        <v>2</v>
      </c>
      <c r="B345" s="32">
        <f>B303</f>
        <v>1</v>
      </c>
      <c r="C345" s="58" t="s">
        <v>4</v>
      </c>
      <c r="D345" s="59"/>
      <c r="E345" s="33"/>
      <c r="F345" s="34">
        <f>F310+F315+F325+F330+F337+F344</f>
        <v>1805</v>
      </c>
      <c r="G345" s="34">
        <f t="shared" ref="G345" si="214">G310+G315+G325+G330+G337+G344</f>
        <v>101.44999999999999</v>
      </c>
      <c r="H345" s="34">
        <f t="shared" ref="H345" si="215">H310+H315+H325+H330+H337+H344</f>
        <v>105.91400000000002</v>
      </c>
      <c r="I345" s="34">
        <f t="shared" ref="I345" si="216">I310+I315+I325+I330+I337+I344</f>
        <v>435.77</v>
      </c>
      <c r="J345" s="34">
        <f t="shared" ref="J345" si="217">J310+J315+J325+J330+J337+J344</f>
        <v>2565.21</v>
      </c>
      <c r="K345" s="35"/>
      <c r="L345" s="34">
        <f>L310+L315+L325+L330+L337</f>
        <v>420.44</v>
      </c>
    </row>
    <row r="346" spans="1:12" ht="15" x14ac:dyDescent="0.25">
      <c r="A346" s="15">
        <v>2</v>
      </c>
      <c r="B346" s="16">
        <v>2</v>
      </c>
      <c r="C346" s="24" t="s">
        <v>19</v>
      </c>
      <c r="D346" s="5" t="s">
        <v>20</v>
      </c>
      <c r="E346" s="47" t="s">
        <v>125</v>
      </c>
      <c r="F346" s="48">
        <v>220</v>
      </c>
      <c r="G346" s="48">
        <v>6</v>
      </c>
      <c r="H346" s="48">
        <v>10.85</v>
      </c>
      <c r="I346" s="48">
        <v>6.82</v>
      </c>
      <c r="J346" s="48">
        <v>183</v>
      </c>
      <c r="K346" s="49">
        <v>174</v>
      </c>
      <c r="L346" s="48">
        <v>16.64</v>
      </c>
    </row>
    <row r="347" spans="1:12" ht="15" x14ac:dyDescent="0.25">
      <c r="A347" s="15"/>
      <c r="B347" s="16"/>
      <c r="C347" s="11"/>
      <c r="D347" s="6"/>
      <c r="E347" s="50" t="s">
        <v>48</v>
      </c>
      <c r="F347" s="51" t="s">
        <v>49</v>
      </c>
      <c r="G347" s="51">
        <v>4.1500000000000004</v>
      </c>
      <c r="H347" s="51">
        <v>14.9</v>
      </c>
      <c r="I347" s="51">
        <v>24.41</v>
      </c>
      <c r="J347" s="51">
        <v>132</v>
      </c>
      <c r="K347" s="52">
        <v>14</v>
      </c>
      <c r="L347" s="51">
        <v>16.3</v>
      </c>
    </row>
    <row r="348" spans="1:12" ht="15" x14ac:dyDescent="0.25">
      <c r="A348" s="15"/>
      <c r="B348" s="16"/>
      <c r="C348" s="11"/>
      <c r="D348" s="7" t="s">
        <v>21</v>
      </c>
      <c r="E348" s="50" t="s">
        <v>50</v>
      </c>
      <c r="F348" s="51">
        <v>200</v>
      </c>
      <c r="G348" s="51">
        <v>3.6</v>
      </c>
      <c r="H348" s="51">
        <v>2.67</v>
      </c>
      <c r="I348" s="51">
        <v>29.2</v>
      </c>
      <c r="J348" s="51">
        <v>39</v>
      </c>
      <c r="K348" s="52">
        <v>379</v>
      </c>
      <c r="L348" s="51">
        <v>3.04</v>
      </c>
    </row>
    <row r="349" spans="1:12" ht="15" x14ac:dyDescent="0.25">
      <c r="A349" s="15"/>
      <c r="B349" s="16"/>
      <c r="C349" s="11"/>
      <c r="D349" s="7" t="s">
        <v>22</v>
      </c>
      <c r="E349" s="50" t="s">
        <v>126</v>
      </c>
      <c r="F349" s="51">
        <v>50</v>
      </c>
      <c r="G349" s="51">
        <v>3.95</v>
      </c>
      <c r="H349" s="51">
        <v>0.5</v>
      </c>
      <c r="I349" s="51">
        <v>24.15</v>
      </c>
      <c r="J349" s="51">
        <v>57.5</v>
      </c>
      <c r="K349" s="52" t="s">
        <v>52</v>
      </c>
      <c r="L349" s="51">
        <v>2.9</v>
      </c>
    </row>
    <row r="350" spans="1:12" ht="15" x14ac:dyDescent="0.25">
      <c r="A350" s="15"/>
      <c r="B350" s="16"/>
      <c r="C350" s="11"/>
      <c r="D350" s="7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 t="s">
        <v>83</v>
      </c>
      <c r="F351" s="51">
        <v>35</v>
      </c>
      <c r="G351" s="51">
        <v>9.3000000000000007</v>
      </c>
      <c r="H351" s="51">
        <v>9.5</v>
      </c>
      <c r="I351" s="51">
        <v>0</v>
      </c>
      <c r="J351" s="51">
        <v>122</v>
      </c>
      <c r="K351" s="52">
        <v>15</v>
      </c>
      <c r="L351" s="51">
        <v>13.5</v>
      </c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SUM(F346:F352)</f>
        <v>505</v>
      </c>
      <c r="G353" s="21">
        <f t="shared" ref="G353" si="218">SUM(G346:G352)</f>
        <v>27</v>
      </c>
      <c r="H353" s="21">
        <f t="shared" ref="H353" si="219">SUM(H346:H352)</f>
        <v>38.42</v>
      </c>
      <c r="I353" s="21">
        <f t="shared" ref="I353" si="220">SUM(I346:I352)</f>
        <v>84.58</v>
      </c>
      <c r="J353" s="21">
        <f t="shared" ref="J353" si="221">SUM(J346:J352)</f>
        <v>533.5</v>
      </c>
      <c r="K353" s="27"/>
      <c r="L353" s="21">
        <f t="shared" si="191"/>
        <v>52.379999999999995</v>
      </c>
    </row>
    <row r="354" spans="1:12" ht="15" x14ac:dyDescent="0.25">
      <c r="A354" s="14">
        <f>A346</f>
        <v>2</v>
      </c>
      <c r="B354" s="14">
        <f>B346</f>
        <v>2</v>
      </c>
      <c r="C354" s="10" t="s">
        <v>24</v>
      </c>
      <c r="D354" s="12" t="s">
        <v>23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6"/>
      <c r="E355" s="50" t="s">
        <v>69</v>
      </c>
      <c r="F355" s="51" t="s">
        <v>70</v>
      </c>
      <c r="G355" s="51">
        <v>26.44</v>
      </c>
      <c r="H355" s="51">
        <v>18.28</v>
      </c>
      <c r="I355" s="51">
        <v>47.22</v>
      </c>
      <c r="J355" s="51">
        <v>311</v>
      </c>
      <c r="K355" s="52">
        <v>223</v>
      </c>
      <c r="L355" s="51">
        <v>49.4</v>
      </c>
    </row>
    <row r="356" spans="1:12" ht="15" x14ac:dyDescent="0.25">
      <c r="A356" s="15"/>
      <c r="B356" s="16"/>
      <c r="C356" s="11"/>
      <c r="D356" s="6"/>
      <c r="E356" s="50" t="s">
        <v>56</v>
      </c>
      <c r="F356" s="51">
        <v>200</v>
      </c>
      <c r="G356" s="51">
        <v>3.78</v>
      </c>
      <c r="H356" s="51">
        <v>0.67</v>
      </c>
      <c r="I356" s="51">
        <v>26</v>
      </c>
      <c r="J356" s="51">
        <v>40</v>
      </c>
      <c r="K356" s="52">
        <v>376</v>
      </c>
      <c r="L356" s="51">
        <v>2.75</v>
      </c>
    </row>
    <row r="357" spans="1:12" ht="15" x14ac:dyDescent="0.25">
      <c r="A357" s="17"/>
      <c r="B357" s="18"/>
      <c r="C357" s="8"/>
      <c r="D357" s="19" t="s">
        <v>38</v>
      </c>
      <c r="E357" s="9"/>
      <c r="F357" s="21">
        <f>SUM(F354:F356)</f>
        <v>200</v>
      </c>
      <c r="G357" s="21">
        <f t="shared" ref="G357" si="222">SUM(G354:G356)</f>
        <v>30.220000000000002</v>
      </c>
      <c r="H357" s="21">
        <f t="shared" ref="H357" si="223">SUM(H354:H356)</f>
        <v>18.950000000000003</v>
      </c>
      <c r="I357" s="21">
        <f t="shared" ref="I357" si="224">SUM(I354:I356)</f>
        <v>73.22</v>
      </c>
      <c r="J357" s="21">
        <f t="shared" ref="J357" si="225">SUM(J354:J356)</f>
        <v>351</v>
      </c>
      <c r="K357" s="27"/>
      <c r="L357" s="21">
        <f>SUM(L355:L356)</f>
        <v>52.15</v>
      </c>
    </row>
    <row r="358" spans="1:12" ht="15" x14ac:dyDescent="0.25">
      <c r="A358" s="14">
        <f>A346</f>
        <v>2</v>
      </c>
      <c r="B358" s="14">
        <f>B346</f>
        <v>2</v>
      </c>
      <c r="C358" s="10" t="s">
        <v>25</v>
      </c>
      <c r="D358" s="7" t="s">
        <v>26</v>
      </c>
      <c r="E358" s="50" t="s">
        <v>89</v>
      </c>
      <c r="F358" s="51" t="s">
        <v>90</v>
      </c>
      <c r="G358" s="51">
        <v>5.0599999999999996</v>
      </c>
      <c r="H358" s="51">
        <v>6.69</v>
      </c>
      <c r="I358" s="51">
        <v>1.64</v>
      </c>
      <c r="J358" s="51">
        <v>87</v>
      </c>
      <c r="K358" s="52">
        <v>76</v>
      </c>
      <c r="L358" s="51">
        <v>27.5</v>
      </c>
    </row>
    <row r="359" spans="1:12" ht="15" x14ac:dyDescent="0.25">
      <c r="A359" s="15"/>
      <c r="B359" s="16"/>
      <c r="C359" s="11"/>
      <c r="D359" s="7" t="s">
        <v>27</v>
      </c>
      <c r="E359" s="50" t="s">
        <v>127</v>
      </c>
      <c r="F359" s="51" t="s">
        <v>59</v>
      </c>
      <c r="G359" s="51">
        <v>3.55</v>
      </c>
      <c r="H359" s="51">
        <v>5.36</v>
      </c>
      <c r="I359" s="51">
        <v>24.8</v>
      </c>
      <c r="J359" s="51">
        <v>162.08000000000001</v>
      </c>
      <c r="K359" s="52">
        <v>103</v>
      </c>
      <c r="L359" s="51">
        <v>14.5</v>
      </c>
    </row>
    <row r="360" spans="1:12" ht="15" x14ac:dyDescent="0.25">
      <c r="A360" s="15"/>
      <c r="B360" s="16"/>
      <c r="C360" s="11"/>
      <c r="D360" s="7" t="s">
        <v>28</v>
      </c>
      <c r="E360" s="50" t="s">
        <v>60</v>
      </c>
      <c r="F360" s="51">
        <v>100</v>
      </c>
      <c r="G360" s="51">
        <v>11.94</v>
      </c>
      <c r="H360" s="51">
        <v>10.119999999999999</v>
      </c>
      <c r="I360" s="51">
        <v>3.51</v>
      </c>
      <c r="J360" s="51">
        <v>153</v>
      </c>
      <c r="K360" s="52">
        <v>290</v>
      </c>
      <c r="L360" s="51">
        <v>42.5</v>
      </c>
    </row>
    <row r="361" spans="1:12" ht="15" x14ac:dyDescent="0.25">
      <c r="A361" s="15"/>
      <c r="B361" s="16"/>
      <c r="C361" s="11"/>
      <c r="D361" s="7" t="s">
        <v>29</v>
      </c>
      <c r="E361" s="50" t="s">
        <v>79</v>
      </c>
      <c r="F361" s="51" t="s">
        <v>47</v>
      </c>
      <c r="G361" s="51">
        <v>4.0999999999999996</v>
      </c>
      <c r="H361" s="51">
        <v>3.1</v>
      </c>
      <c r="I361" s="51">
        <v>25.5</v>
      </c>
      <c r="J361" s="51">
        <v>146.30000000000001</v>
      </c>
      <c r="K361" s="52">
        <v>312</v>
      </c>
      <c r="L361" s="51">
        <v>11.2</v>
      </c>
    </row>
    <row r="362" spans="1:12" ht="15" x14ac:dyDescent="0.25">
      <c r="A362" s="15"/>
      <c r="B362" s="16"/>
      <c r="C362" s="11"/>
      <c r="D362" s="7" t="s">
        <v>30</v>
      </c>
      <c r="E362" s="50" t="s">
        <v>76</v>
      </c>
      <c r="F362" s="51">
        <v>200</v>
      </c>
      <c r="G362" s="51">
        <v>1.1599999999999999</v>
      </c>
      <c r="H362" s="51">
        <v>0.3</v>
      </c>
      <c r="I362" s="51">
        <v>47.26</v>
      </c>
      <c r="J362" s="51">
        <v>196.38</v>
      </c>
      <c r="K362" s="52">
        <v>349</v>
      </c>
      <c r="L362" s="51">
        <v>3.34</v>
      </c>
    </row>
    <row r="363" spans="1:12" ht="15" x14ac:dyDescent="0.25">
      <c r="A363" s="15"/>
      <c r="B363" s="16"/>
      <c r="C363" s="11"/>
      <c r="D363" s="7" t="s">
        <v>31</v>
      </c>
      <c r="E363" s="50"/>
      <c r="F363" s="51">
        <v>50</v>
      </c>
      <c r="G363" s="51">
        <v>3.95</v>
      </c>
      <c r="H363" s="51">
        <v>0.52</v>
      </c>
      <c r="I363" s="51">
        <v>24.15</v>
      </c>
      <c r="J363" s="51">
        <v>57.5</v>
      </c>
      <c r="K363" s="52" t="s">
        <v>52</v>
      </c>
      <c r="L363" s="51">
        <v>2.9</v>
      </c>
    </row>
    <row r="364" spans="1:12" ht="15" x14ac:dyDescent="0.25">
      <c r="A364" s="15"/>
      <c r="B364" s="16"/>
      <c r="C364" s="11"/>
      <c r="D364" s="7" t="s">
        <v>32</v>
      </c>
      <c r="E364" s="50"/>
      <c r="F364" s="51">
        <v>100</v>
      </c>
      <c r="G364" s="51">
        <v>5.4</v>
      </c>
      <c r="H364" s="51">
        <v>1</v>
      </c>
      <c r="I364" s="51">
        <v>32.08</v>
      </c>
      <c r="J364" s="51">
        <v>190</v>
      </c>
      <c r="K364" s="52" t="s">
        <v>52</v>
      </c>
      <c r="L364" s="51">
        <v>5.8</v>
      </c>
    </row>
    <row r="365" spans="1:12" ht="15" x14ac:dyDescent="0.25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7"/>
      <c r="B367" s="18"/>
      <c r="C367" s="8"/>
      <c r="D367" s="19" t="s">
        <v>38</v>
      </c>
      <c r="E367" s="9"/>
      <c r="F367" s="21">
        <f>SUM(F358:F366)</f>
        <v>450</v>
      </c>
      <c r="G367" s="21">
        <f t="shared" ref="G367" si="226">SUM(G358:G366)</f>
        <v>35.159999999999997</v>
      </c>
      <c r="H367" s="21">
        <f t="shared" ref="H367" si="227">SUM(H358:H366)</f>
        <v>27.090000000000003</v>
      </c>
      <c r="I367" s="21">
        <f t="shared" ref="I367" si="228">SUM(I358:I366)</f>
        <v>158.94</v>
      </c>
      <c r="J367" s="21">
        <f t="shared" ref="J367" si="229">SUM(J358:J366)</f>
        <v>992.2600000000001</v>
      </c>
      <c r="K367" s="27"/>
      <c r="L367" s="21">
        <f>SUM(L358:L364)</f>
        <v>107.74000000000001</v>
      </c>
    </row>
    <row r="368" spans="1:12" ht="15" x14ac:dyDescent="0.25">
      <c r="A368" s="14">
        <f>A346</f>
        <v>2</v>
      </c>
      <c r="B368" s="14">
        <f>B346</f>
        <v>2</v>
      </c>
      <c r="C368" s="10" t="s">
        <v>33</v>
      </c>
      <c r="D368" s="12" t="s">
        <v>34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12" t="s">
        <v>30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 t="s">
        <v>23</v>
      </c>
      <c r="F370" s="51">
        <v>250</v>
      </c>
      <c r="G370" s="51">
        <v>3.75</v>
      </c>
      <c r="H370" s="51">
        <v>1.25</v>
      </c>
      <c r="I370" s="51">
        <v>52.5</v>
      </c>
      <c r="J370" s="51">
        <v>210</v>
      </c>
      <c r="K370" s="52">
        <v>338</v>
      </c>
      <c r="L370" s="51">
        <v>37.5</v>
      </c>
    </row>
    <row r="371" spans="1:12" ht="15" x14ac:dyDescent="0.2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.75" thickBot="1" x14ac:dyDescent="0.3">
      <c r="A372" s="17"/>
      <c r="B372" s="18"/>
      <c r="C372" s="8"/>
      <c r="D372" s="19" t="s">
        <v>38</v>
      </c>
      <c r="E372" s="9"/>
      <c r="F372" s="21">
        <f>SUM(F368:F371)</f>
        <v>250</v>
      </c>
      <c r="G372" s="21">
        <f t="shared" ref="G372" si="230">SUM(G368:G371)</f>
        <v>3.75</v>
      </c>
      <c r="H372" s="21">
        <f t="shared" ref="H372" si="231">SUM(H368:H371)</f>
        <v>1.25</v>
      </c>
      <c r="I372" s="21">
        <f t="shared" ref="I372" si="232">SUM(I368:I371)</f>
        <v>52.5</v>
      </c>
      <c r="J372" s="21">
        <f t="shared" ref="J372" si="233">SUM(J368:J371)</f>
        <v>210</v>
      </c>
      <c r="K372" s="27"/>
      <c r="L372" s="21">
        <f t="shared" ref="L372" si="234">SUM(L365:L371)</f>
        <v>145.24</v>
      </c>
    </row>
    <row r="373" spans="1:12" ht="15" x14ac:dyDescent="0.25">
      <c r="A373" s="14">
        <f>A346</f>
        <v>2</v>
      </c>
      <c r="B373" s="14">
        <f>B346</f>
        <v>2</v>
      </c>
      <c r="C373" s="10" t="s">
        <v>35</v>
      </c>
      <c r="D373" s="7" t="s">
        <v>20</v>
      </c>
      <c r="E373" s="47" t="s">
        <v>45</v>
      </c>
      <c r="F373" s="48">
        <v>100</v>
      </c>
      <c r="G373" s="48">
        <v>9.4</v>
      </c>
      <c r="H373" s="48">
        <v>15</v>
      </c>
      <c r="I373" s="48">
        <v>0.8</v>
      </c>
      <c r="J373" s="48">
        <v>175.8</v>
      </c>
      <c r="K373" s="49">
        <v>243</v>
      </c>
      <c r="L373" s="51">
        <v>38.799999999999997</v>
      </c>
    </row>
    <row r="374" spans="1:12" ht="15" x14ac:dyDescent="0.25">
      <c r="A374" s="15"/>
      <c r="B374" s="16"/>
      <c r="C374" s="11"/>
      <c r="D374" s="7" t="s">
        <v>29</v>
      </c>
      <c r="E374" s="50" t="s">
        <v>61</v>
      </c>
      <c r="F374" s="51" t="s">
        <v>47</v>
      </c>
      <c r="G374" s="51">
        <v>11.87</v>
      </c>
      <c r="H374" s="51">
        <v>5.47</v>
      </c>
      <c r="I374" s="51">
        <v>53.12</v>
      </c>
      <c r="J374" s="51">
        <v>309.14999999999998</v>
      </c>
      <c r="K374" s="52">
        <v>302</v>
      </c>
      <c r="L374" s="51">
        <v>11.7</v>
      </c>
    </row>
    <row r="375" spans="1:12" ht="15" x14ac:dyDescent="0.25">
      <c r="A375" s="15"/>
      <c r="B375" s="16"/>
      <c r="C375" s="11"/>
      <c r="D375" s="7" t="s">
        <v>30</v>
      </c>
      <c r="E375" s="50" t="s">
        <v>80</v>
      </c>
      <c r="F375" s="51">
        <v>200</v>
      </c>
      <c r="G375" s="51">
        <v>1</v>
      </c>
      <c r="H375" s="51">
        <v>0.2</v>
      </c>
      <c r="I375" s="51">
        <v>20.2</v>
      </c>
      <c r="J375" s="51">
        <v>86.6</v>
      </c>
      <c r="K375" s="52">
        <v>389</v>
      </c>
      <c r="L375" s="51">
        <v>10.8</v>
      </c>
    </row>
    <row r="376" spans="1:12" ht="15" x14ac:dyDescent="0.25">
      <c r="A376" s="15"/>
      <c r="B376" s="16"/>
      <c r="C376" s="11"/>
      <c r="D376" s="7" t="s">
        <v>22</v>
      </c>
      <c r="E376" s="50" t="s">
        <v>68</v>
      </c>
      <c r="F376" s="51">
        <v>50</v>
      </c>
      <c r="G376" s="51">
        <v>3.95</v>
      </c>
      <c r="H376" s="51">
        <v>0.52</v>
      </c>
      <c r="I376" s="51">
        <v>24.15</v>
      </c>
      <c r="J376" s="51">
        <v>57.5</v>
      </c>
      <c r="K376" s="52" t="s">
        <v>52</v>
      </c>
      <c r="L376" s="51">
        <v>2.9</v>
      </c>
    </row>
    <row r="377" spans="1:12" ht="15" x14ac:dyDescent="0.25">
      <c r="A377" s="15"/>
      <c r="B377" s="16"/>
      <c r="C377" s="11"/>
      <c r="D377" s="6"/>
      <c r="E377" s="50" t="s">
        <v>81</v>
      </c>
      <c r="F377" s="51">
        <v>50</v>
      </c>
      <c r="G377" s="51">
        <v>2.7</v>
      </c>
      <c r="H377" s="51">
        <v>0.5</v>
      </c>
      <c r="I377" s="51">
        <v>16.04</v>
      </c>
      <c r="J377" s="51">
        <v>95</v>
      </c>
      <c r="K377" s="52" t="s">
        <v>52</v>
      </c>
      <c r="L377" s="51">
        <v>2.9</v>
      </c>
    </row>
    <row r="378" spans="1:12" ht="15" x14ac:dyDescent="0.25">
      <c r="A378" s="15"/>
      <c r="B378" s="16"/>
      <c r="C378" s="11"/>
      <c r="D378" s="6"/>
      <c r="E378" s="50" t="s">
        <v>128</v>
      </c>
      <c r="F378" s="51" t="s">
        <v>86</v>
      </c>
      <c r="G378" s="51">
        <v>0.69</v>
      </c>
      <c r="H378" s="51">
        <v>2.4500000000000002</v>
      </c>
      <c r="I378" s="51">
        <v>3.74</v>
      </c>
      <c r="J378" s="51">
        <v>39.71</v>
      </c>
      <c r="K378" s="52">
        <v>59</v>
      </c>
      <c r="L378" s="51">
        <v>3.01</v>
      </c>
    </row>
    <row r="379" spans="1:12" ht="15" x14ac:dyDescent="0.25">
      <c r="A379" s="17"/>
      <c r="B379" s="18"/>
      <c r="C379" s="8"/>
      <c r="D379" s="19" t="s">
        <v>38</v>
      </c>
      <c r="E379" s="9"/>
      <c r="F379" s="21">
        <f>SUM(F373:F378)</f>
        <v>400</v>
      </c>
      <c r="G379" s="21">
        <f t="shared" ref="G379" si="235">SUM(G373:G378)</f>
        <v>29.61</v>
      </c>
      <c r="H379" s="21">
        <f t="shared" ref="H379" si="236">SUM(H373:H378)</f>
        <v>24.139999999999997</v>
      </c>
      <c r="I379" s="21">
        <f t="shared" ref="I379" si="237">SUM(I373:I378)</f>
        <v>118.04999999999997</v>
      </c>
      <c r="J379" s="21">
        <f t="shared" ref="J379" si="238">SUM(J373:J378)</f>
        <v>763.76</v>
      </c>
      <c r="K379" s="27"/>
      <c r="L379" s="21">
        <f>SUM(L373:L378)</f>
        <v>70.110000000000014</v>
      </c>
    </row>
    <row r="380" spans="1:12" ht="15" x14ac:dyDescent="0.25">
      <c r="A380" s="14">
        <f>A346</f>
        <v>2</v>
      </c>
      <c r="B380" s="14">
        <f>B346</f>
        <v>2</v>
      </c>
      <c r="C380" s="10" t="s">
        <v>36</v>
      </c>
      <c r="D380" s="12" t="s">
        <v>37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12" t="s">
        <v>34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12" t="s">
        <v>30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12" t="s">
        <v>23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17"/>
      <c r="B386" s="18"/>
      <c r="C386" s="8"/>
      <c r="D386" s="20" t="s">
        <v>38</v>
      </c>
      <c r="E386" s="9"/>
      <c r="F386" s="21">
        <f>SUM(F380:F385)</f>
        <v>0</v>
      </c>
      <c r="G386" s="21">
        <f t="shared" ref="G386" si="239">SUM(G380:G385)</f>
        <v>0</v>
      </c>
      <c r="H386" s="21">
        <f t="shared" ref="H386" si="240">SUM(H380:H385)</f>
        <v>0</v>
      </c>
      <c r="I386" s="21">
        <f t="shared" ref="I386" si="241">SUM(I380:I385)</f>
        <v>0</v>
      </c>
      <c r="J386" s="21">
        <f t="shared" ref="J386" si="242">SUM(J380:J385)</f>
        <v>0</v>
      </c>
      <c r="K386" s="27"/>
      <c r="L386" s="21">
        <f t="shared" ref="L386" ca="1" si="243">SUM(L380:L388)</f>
        <v>0</v>
      </c>
    </row>
    <row r="387" spans="1:12" ht="15.75" customHeight="1" x14ac:dyDescent="0.2">
      <c r="A387" s="36">
        <f>A346</f>
        <v>2</v>
      </c>
      <c r="B387" s="36">
        <f>B346</f>
        <v>2</v>
      </c>
      <c r="C387" s="58" t="s">
        <v>4</v>
      </c>
      <c r="D387" s="59"/>
      <c r="E387" s="33"/>
      <c r="F387" s="34">
        <f>F353+F357+F367+F372+F379+F386</f>
        <v>1805</v>
      </c>
      <c r="G387" s="34">
        <f t="shared" ref="G387" si="244">G353+G357+G367+G372+G379+G386</f>
        <v>125.74</v>
      </c>
      <c r="H387" s="34">
        <f t="shared" ref="H387" si="245">H353+H357+H367+H372+H379+H386</f>
        <v>109.85000000000001</v>
      </c>
      <c r="I387" s="34">
        <f t="shared" ref="I387" si="246">I353+I357+I367+I372+I379+I386</f>
        <v>487.28999999999996</v>
      </c>
      <c r="J387" s="34">
        <f t="shared" ref="J387" si="247">J353+J357+J367+J372+J379+J386</f>
        <v>2850.5200000000004</v>
      </c>
      <c r="K387" s="35"/>
      <c r="L387" s="34">
        <f>L353+L357+L367+L372+L379</f>
        <v>427.62</v>
      </c>
    </row>
    <row r="388" spans="1:12" ht="15" x14ac:dyDescent="0.25">
      <c r="A388" s="22">
        <v>2</v>
      </c>
      <c r="B388" s="23">
        <v>3</v>
      </c>
      <c r="C388" s="24" t="s">
        <v>19</v>
      </c>
      <c r="D388" s="5" t="s">
        <v>20</v>
      </c>
      <c r="E388" s="47" t="s">
        <v>82</v>
      </c>
      <c r="F388" s="48">
        <v>205</v>
      </c>
      <c r="G388" s="48">
        <v>7.63</v>
      </c>
      <c r="H388" s="48">
        <v>5</v>
      </c>
      <c r="I388" s="48">
        <v>46.2</v>
      </c>
      <c r="J388" s="48">
        <v>208</v>
      </c>
      <c r="K388" s="49">
        <v>173</v>
      </c>
      <c r="L388" s="48">
        <v>14</v>
      </c>
    </row>
    <row r="389" spans="1:12" ht="15" x14ac:dyDescent="0.25">
      <c r="A389" s="25"/>
      <c r="B389" s="16"/>
      <c r="C389" s="11"/>
      <c r="D389" s="6"/>
      <c r="E389" s="50" t="s">
        <v>48</v>
      </c>
      <c r="F389" s="51" t="s">
        <v>49</v>
      </c>
      <c r="G389" s="51">
        <v>4.1500000000000004</v>
      </c>
      <c r="H389" s="51">
        <v>14.9</v>
      </c>
      <c r="I389" s="51">
        <v>24.41</v>
      </c>
      <c r="J389" s="51">
        <v>132</v>
      </c>
      <c r="K389" s="52">
        <v>14</v>
      </c>
      <c r="L389" s="51">
        <v>16.3</v>
      </c>
    </row>
    <row r="390" spans="1:12" ht="15" x14ac:dyDescent="0.25">
      <c r="A390" s="25"/>
      <c r="B390" s="16"/>
      <c r="C390" s="11"/>
      <c r="D390" s="7" t="s">
        <v>21</v>
      </c>
      <c r="E390" s="50" t="s">
        <v>56</v>
      </c>
      <c r="F390" s="51">
        <v>200</v>
      </c>
      <c r="G390" s="51">
        <v>3.78</v>
      </c>
      <c r="H390" s="51">
        <v>0.67</v>
      </c>
      <c r="I390" s="51">
        <v>26</v>
      </c>
      <c r="J390" s="51">
        <v>40</v>
      </c>
      <c r="K390" s="52">
        <v>376</v>
      </c>
      <c r="L390" s="51">
        <v>2.75</v>
      </c>
    </row>
    <row r="391" spans="1:12" ht="15" x14ac:dyDescent="0.25">
      <c r="A391" s="25"/>
      <c r="B391" s="16"/>
      <c r="C391" s="11"/>
      <c r="D391" s="7" t="s">
        <v>22</v>
      </c>
      <c r="E391" s="50" t="s">
        <v>68</v>
      </c>
      <c r="F391" s="51">
        <v>50</v>
      </c>
      <c r="G391" s="51">
        <v>3.95</v>
      </c>
      <c r="H391" s="51">
        <v>0.52</v>
      </c>
      <c r="I391" s="51">
        <v>24.15</v>
      </c>
      <c r="J391" s="51">
        <v>57.5</v>
      </c>
      <c r="K391" s="52" t="s">
        <v>52</v>
      </c>
      <c r="L391" s="51">
        <v>2.9</v>
      </c>
    </row>
    <row r="392" spans="1:12" ht="15" x14ac:dyDescent="0.25">
      <c r="A392" s="25"/>
      <c r="B392" s="16"/>
      <c r="C392" s="11"/>
      <c r="D392" s="7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 t="s">
        <v>53</v>
      </c>
      <c r="F393" s="51" t="s">
        <v>54</v>
      </c>
      <c r="G393" s="51">
        <v>5.08</v>
      </c>
      <c r="H393" s="51">
        <v>4.5999999999999996</v>
      </c>
      <c r="I393" s="51">
        <v>0.28000000000000003</v>
      </c>
      <c r="J393" s="51">
        <v>63</v>
      </c>
      <c r="K393" s="52">
        <v>209</v>
      </c>
      <c r="L393" s="51">
        <v>9.17</v>
      </c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SUM(F388:F394)</f>
        <v>455</v>
      </c>
      <c r="G395" s="21">
        <f t="shared" ref="G395" si="248">SUM(G388:G394)</f>
        <v>24.590000000000003</v>
      </c>
      <c r="H395" s="21">
        <f t="shared" ref="H395" si="249">SUM(H388:H394)</f>
        <v>25.689999999999998</v>
      </c>
      <c r="I395" s="21">
        <f t="shared" ref="I395" si="250">SUM(I388:I394)</f>
        <v>121.03999999999999</v>
      </c>
      <c r="J395" s="21">
        <f t="shared" ref="J395" si="251">SUM(J388:J394)</f>
        <v>500.5</v>
      </c>
      <c r="K395" s="27"/>
      <c r="L395" s="21">
        <f>SUM(L388:L393)</f>
        <v>45.12</v>
      </c>
    </row>
    <row r="396" spans="1:12" ht="15" x14ac:dyDescent="0.25">
      <c r="A396" s="28">
        <f>A388</f>
        <v>2</v>
      </c>
      <c r="B396" s="14">
        <f>B388</f>
        <v>3</v>
      </c>
      <c r="C396" s="10" t="s">
        <v>24</v>
      </c>
      <c r="D396" s="12" t="s">
        <v>23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6"/>
      <c r="E397" s="50" t="s">
        <v>84</v>
      </c>
      <c r="F397" s="51">
        <v>50</v>
      </c>
      <c r="G397" s="51">
        <v>2.1</v>
      </c>
      <c r="H397" s="51">
        <v>4.8</v>
      </c>
      <c r="I397" s="51">
        <v>33.200000000000003</v>
      </c>
      <c r="J397" s="51">
        <v>177.7</v>
      </c>
      <c r="K397" s="52" t="s">
        <v>52</v>
      </c>
      <c r="L397" s="51">
        <v>11</v>
      </c>
    </row>
    <row r="398" spans="1:12" ht="15" x14ac:dyDescent="0.25">
      <c r="A398" s="25"/>
      <c r="B398" s="16"/>
      <c r="C398" s="11"/>
      <c r="D398" s="6"/>
      <c r="E398" s="50" t="s">
        <v>50</v>
      </c>
      <c r="F398" s="51">
        <v>200</v>
      </c>
      <c r="G398" s="51">
        <v>3.6</v>
      </c>
      <c r="H398" s="51">
        <v>2.67</v>
      </c>
      <c r="I398" s="51">
        <v>29.2</v>
      </c>
      <c r="J398" s="51">
        <v>39</v>
      </c>
      <c r="K398" s="52">
        <v>379</v>
      </c>
      <c r="L398" s="51">
        <v>3.04</v>
      </c>
    </row>
    <row r="399" spans="1:12" ht="15" x14ac:dyDescent="0.25">
      <c r="A399" s="26"/>
      <c r="B399" s="18"/>
      <c r="C399" s="8"/>
      <c r="D399" s="19" t="s">
        <v>38</v>
      </c>
      <c r="E399" s="9"/>
      <c r="F399" s="21">
        <f>SUM(F396:F398)</f>
        <v>250</v>
      </c>
      <c r="G399" s="21">
        <f t="shared" ref="G399" si="252">SUM(G396:G398)</f>
        <v>5.7</v>
      </c>
      <c r="H399" s="21">
        <f t="shared" ref="H399" si="253">SUM(H396:H398)</f>
        <v>7.47</v>
      </c>
      <c r="I399" s="21">
        <f t="shared" ref="I399" si="254">SUM(I396:I398)</f>
        <v>62.400000000000006</v>
      </c>
      <c r="J399" s="21">
        <f t="shared" ref="J399" si="255">SUM(J396:J398)</f>
        <v>216.7</v>
      </c>
      <c r="K399" s="27"/>
      <c r="L399" s="21">
        <f>SUM(L397:L398)</f>
        <v>14.04</v>
      </c>
    </row>
    <row r="400" spans="1:12" ht="15" x14ac:dyDescent="0.25">
      <c r="A400" s="28">
        <f>A388</f>
        <v>2</v>
      </c>
      <c r="B400" s="14">
        <f>B388</f>
        <v>3</v>
      </c>
      <c r="C400" s="10" t="s">
        <v>25</v>
      </c>
      <c r="D400" s="7" t="s">
        <v>26</v>
      </c>
      <c r="E400" s="50" t="s">
        <v>114</v>
      </c>
      <c r="F400" s="51">
        <v>50</v>
      </c>
      <c r="G400" s="51">
        <v>1.31</v>
      </c>
      <c r="H400" s="51">
        <v>5.16</v>
      </c>
      <c r="I400" s="51">
        <v>12.11</v>
      </c>
      <c r="J400" s="51">
        <v>5</v>
      </c>
      <c r="K400" s="52">
        <v>71</v>
      </c>
      <c r="L400" s="51">
        <v>4.4000000000000004</v>
      </c>
    </row>
    <row r="401" spans="1:12" ht="15" x14ac:dyDescent="0.25">
      <c r="A401" s="25"/>
      <c r="B401" s="16"/>
      <c r="C401" s="11"/>
      <c r="D401" s="7" t="s">
        <v>27</v>
      </c>
      <c r="E401" s="50" t="s">
        <v>129</v>
      </c>
      <c r="F401" s="51" t="s">
        <v>59</v>
      </c>
      <c r="G401" s="51">
        <v>15.3</v>
      </c>
      <c r="H401" s="51">
        <v>71.14</v>
      </c>
      <c r="I401" s="51">
        <v>21.2</v>
      </c>
      <c r="J401" s="51">
        <v>153.6</v>
      </c>
      <c r="K401" s="52">
        <v>119</v>
      </c>
      <c r="L401" s="51">
        <v>19.100000000000001</v>
      </c>
    </row>
    <row r="402" spans="1:12" ht="15" x14ac:dyDescent="0.25">
      <c r="A402" s="25"/>
      <c r="B402" s="16"/>
      <c r="C402" s="11"/>
      <c r="D402" s="7" t="s">
        <v>28</v>
      </c>
      <c r="E402" s="50" t="s">
        <v>73</v>
      </c>
      <c r="F402" s="51" t="s">
        <v>74</v>
      </c>
      <c r="G402" s="51">
        <v>21.2</v>
      </c>
      <c r="H402" s="51">
        <v>18.7</v>
      </c>
      <c r="I402" s="51">
        <v>6.83</v>
      </c>
      <c r="J402" s="51">
        <v>253.2</v>
      </c>
      <c r="K402" s="52">
        <v>260</v>
      </c>
      <c r="L402" s="51">
        <v>49.9</v>
      </c>
    </row>
    <row r="403" spans="1:12" ht="15" x14ac:dyDescent="0.25">
      <c r="A403" s="25"/>
      <c r="B403" s="16"/>
      <c r="C403" s="11"/>
      <c r="D403" s="7" t="s">
        <v>29</v>
      </c>
      <c r="E403" s="50" t="s">
        <v>46</v>
      </c>
      <c r="F403" s="51" t="s">
        <v>47</v>
      </c>
      <c r="G403" s="51">
        <v>6.8</v>
      </c>
      <c r="H403" s="51">
        <v>10</v>
      </c>
      <c r="I403" s="51">
        <v>38</v>
      </c>
      <c r="J403" s="51">
        <v>269.2</v>
      </c>
      <c r="K403" s="52">
        <v>309</v>
      </c>
      <c r="L403" s="51">
        <v>10.199999999999999</v>
      </c>
    </row>
    <row r="404" spans="1:12" ht="15" x14ac:dyDescent="0.25">
      <c r="A404" s="25"/>
      <c r="B404" s="16"/>
      <c r="C404" s="11"/>
      <c r="D404" s="7" t="s">
        <v>30</v>
      </c>
      <c r="E404" s="50" t="s">
        <v>76</v>
      </c>
      <c r="F404" s="51">
        <v>200</v>
      </c>
      <c r="G404" s="51">
        <v>1.1599999999999999</v>
      </c>
      <c r="H404" s="51">
        <v>0.3</v>
      </c>
      <c r="I404" s="51">
        <v>47.26</v>
      </c>
      <c r="J404" s="51">
        <v>196.38</v>
      </c>
      <c r="K404" s="52">
        <v>349</v>
      </c>
      <c r="L404" s="51">
        <v>3.34</v>
      </c>
    </row>
    <row r="405" spans="1:12" ht="15" x14ac:dyDescent="0.25">
      <c r="A405" s="25"/>
      <c r="B405" s="16"/>
      <c r="C405" s="11"/>
      <c r="D405" s="7" t="s">
        <v>31</v>
      </c>
      <c r="E405" s="50"/>
      <c r="F405" s="51">
        <v>50</v>
      </c>
      <c r="G405" s="51">
        <v>3.95</v>
      </c>
      <c r="H405" s="51">
        <v>0.52</v>
      </c>
      <c r="I405" s="51">
        <v>24.15</v>
      </c>
      <c r="J405" s="51">
        <v>57.5</v>
      </c>
      <c r="K405" s="52" t="s">
        <v>52</v>
      </c>
      <c r="L405" s="51">
        <v>2.9</v>
      </c>
    </row>
    <row r="406" spans="1:12" ht="15" x14ac:dyDescent="0.25">
      <c r="A406" s="25"/>
      <c r="B406" s="16"/>
      <c r="C406" s="11"/>
      <c r="D406" s="7" t="s">
        <v>32</v>
      </c>
      <c r="E406" s="50"/>
      <c r="F406" s="51">
        <v>100</v>
      </c>
      <c r="G406" s="51">
        <v>5.4</v>
      </c>
      <c r="H406" s="51">
        <v>1</v>
      </c>
      <c r="I406" s="51">
        <v>32.08</v>
      </c>
      <c r="J406" s="51">
        <v>190</v>
      </c>
      <c r="K406" s="52" t="s">
        <v>52</v>
      </c>
      <c r="L406" s="51">
        <v>5.8</v>
      </c>
    </row>
    <row r="407" spans="1:12" ht="15" x14ac:dyDescent="0.2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6"/>
      <c r="B409" s="18"/>
      <c r="C409" s="8"/>
      <c r="D409" s="19" t="s">
        <v>38</v>
      </c>
      <c r="E409" s="9"/>
      <c r="F409" s="21">
        <f>SUM(F400:F408)</f>
        <v>400</v>
      </c>
      <c r="G409" s="21">
        <f t="shared" ref="G409" si="256">SUM(G400:G408)</f>
        <v>55.12</v>
      </c>
      <c r="H409" s="21">
        <f t="shared" ref="H409" si="257">SUM(H400:H408)</f>
        <v>106.82</v>
      </c>
      <c r="I409" s="21">
        <f t="shared" ref="I409" si="258">SUM(I400:I408)</f>
        <v>181.63</v>
      </c>
      <c r="J409" s="21">
        <f t="shared" ref="J409" si="259">SUM(J400:J408)</f>
        <v>1124.8800000000001</v>
      </c>
      <c r="K409" s="27"/>
      <c r="L409" s="21">
        <f>SUM(L400:L406)</f>
        <v>95.640000000000015</v>
      </c>
    </row>
    <row r="410" spans="1:12" ht="15" x14ac:dyDescent="0.25">
      <c r="A410" s="28">
        <f>A388</f>
        <v>2</v>
      </c>
      <c r="B410" s="14">
        <f>B388</f>
        <v>3</v>
      </c>
      <c r="C410" s="10" t="s">
        <v>33</v>
      </c>
      <c r="D410" s="12" t="s">
        <v>34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12" t="s">
        <v>30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 t="s">
        <v>23</v>
      </c>
      <c r="F412" s="51">
        <v>250</v>
      </c>
      <c r="G412" s="51">
        <v>3.75</v>
      </c>
      <c r="H412" s="51">
        <v>1.25</v>
      </c>
      <c r="I412" s="51">
        <v>52.5</v>
      </c>
      <c r="J412" s="51">
        <v>210</v>
      </c>
      <c r="K412" s="52">
        <v>338</v>
      </c>
      <c r="L412" s="51">
        <v>37.5</v>
      </c>
    </row>
    <row r="413" spans="1:12" ht="15" x14ac:dyDescent="0.25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6"/>
      <c r="B414" s="18"/>
      <c r="C414" s="8"/>
      <c r="D414" s="19" t="s">
        <v>38</v>
      </c>
      <c r="E414" s="9"/>
      <c r="F414" s="21">
        <f>SUM(F410:F413)</f>
        <v>250</v>
      </c>
      <c r="G414" s="21">
        <f t="shared" ref="G414" si="260">SUM(G410:G413)</f>
        <v>3.75</v>
      </c>
      <c r="H414" s="21">
        <f t="shared" ref="H414" si="261">SUM(H410:H413)</f>
        <v>1.25</v>
      </c>
      <c r="I414" s="21">
        <f t="shared" ref="I414" si="262">SUM(I410:I413)</f>
        <v>52.5</v>
      </c>
      <c r="J414" s="21">
        <f t="shared" ref="J414" si="263">SUM(J410:J413)</f>
        <v>210</v>
      </c>
      <c r="K414" s="27"/>
      <c r="L414" s="21">
        <f t="shared" ref="L414" si="264">SUM(L407:L413)</f>
        <v>133.14000000000001</v>
      </c>
    </row>
    <row r="415" spans="1:12" ht="15" x14ac:dyDescent="0.25">
      <c r="A415" s="28">
        <f>A388</f>
        <v>2</v>
      </c>
      <c r="B415" s="14">
        <f>B388</f>
        <v>3</v>
      </c>
      <c r="C415" s="10" t="s">
        <v>35</v>
      </c>
      <c r="D415" s="7" t="s">
        <v>20</v>
      </c>
      <c r="E415" s="50" t="s">
        <v>130</v>
      </c>
      <c r="F415" s="51">
        <v>100</v>
      </c>
      <c r="G415" s="51">
        <v>9.61</v>
      </c>
      <c r="H415" s="51">
        <v>12.64</v>
      </c>
      <c r="I415" s="51">
        <v>10.07</v>
      </c>
      <c r="J415" s="51">
        <v>192</v>
      </c>
      <c r="K415" s="52">
        <v>296</v>
      </c>
      <c r="L415" s="51">
        <v>43.7</v>
      </c>
    </row>
    <row r="416" spans="1:12" ht="15" x14ac:dyDescent="0.25">
      <c r="A416" s="25"/>
      <c r="B416" s="16"/>
      <c r="C416" s="11"/>
      <c r="D416" s="7" t="s">
        <v>29</v>
      </c>
      <c r="E416" s="50" t="s">
        <v>131</v>
      </c>
      <c r="F416" s="51" t="s">
        <v>132</v>
      </c>
      <c r="G416" s="51">
        <v>6.84</v>
      </c>
      <c r="H416" s="51">
        <v>8.01</v>
      </c>
      <c r="I416" s="51">
        <v>50.04</v>
      </c>
      <c r="J416" s="51">
        <v>220.98</v>
      </c>
      <c r="K416" s="52">
        <v>171</v>
      </c>
      <c r="L416" s="51">
        <v>18.3</v>
      </c>
    </row>
    <row r="417" spans="1:12" ht="15" x14ac:dyDescent="0.25">
      <c r="A417" s="25"/>
      <c r="B417" s="16"/>
      <c r="C417" s="11"/>
      <c r="D417" s="7" t="s">
        <v>30</v>
      </c>
      <c r="E417" s="50" t="s">
        <v>80</v>
      </c>
      <c r="F417" s="51">
        <v>200</v>
      </c>
      <c r="G417" s="51">
        <v>1</v>
      </c>
      <c r="H417" s="51">
        <v>0.2</v>
      </c>
      <c r="I417" s="51">
        <v>20.2</v>
      </c>
      <c r="J417" s="51">
        <v>86.6</v>
      </c>
      <c r="K417" s="52">
        <v>389</v>
      </c>
      <c r="L417" s="51">
        <v>10.8</v>
      </c>
    </row>
    <row r="418" spans="1:12" ht="15" x14ac:dyDescent="0.25">
      <c r="A418" s="25"/>
      <c r="B418" s="16"/>
      <c r="C418" s="11"/>
      <c r="D418" s="7" t="s">
        <v>22</v>
      </c>
      <c r="E418" s="50" t="s">
        <v>68</v>
      </c>
      <c r="F418" s="51">
        <v>50</v>
      </c>
      <c r="G418" s="51">
        <v>3.95</v>
      </c>
      <c r="H418" s="51">
        <v>0.52</v>
      </c>
      <c r="I418" s="51">
        <v>24.15</v>
      </c>
      <c r="J418" s="51">
        <v>57.5</v>
      </c>
      <c r="K418" s="52" t="s">
        <v>52</v>
      </c>
      <c r="L418" s="51">
        <v>2.9</v>
      </c>
    </row>
    <row r="419" spans="1:12" ht="15" x14ac:dyDescent="0.25">
      <c r="A419" s="25"/>
      <c r="B419" s="16"/>
      <c r="C419" s="11"/>
      <c r="D419" s="6"/>
      <c r="E419" s="50" t="s">
        <v>81</v>
      </c>
      <c r="F419" s="51">
        <v>50</v>
      </c>
      <c r="G419" s="51">
        <v>2.7</v>
      </c>
      <c r="H419" s="51">
        <v>0.5</v>
      </c>
      <c r="I419" s="51">
        <v>16.04</v>
      </c>
      <c r="J419" s="51">
        <v>95</v>
      </c>
      <c r="K419" s="52" t="s">
        <v>52</v>
      </c>
      <c r="L419" s="51">
        <v>2.9</v>
      </c>
    </row>
    <row r="420" spans="1:12" ht="15" x14ac:dyDescent="0.25">
      <c r="A420" s="25"/>
      <c r="B420" s="16"/>
      <c r="C420" s="11"/>
      <c r="D420" s="6"/>
      <c r="E420" s="50" t="s">
        <v>100</v>
      </c>
      <c r="F420" s="51">
        <v>50</v>
      </c>
      <c r="G420" s="51">
        <v>0.56000000000000005</v>
      </c>
      <c r="H420" s="51">
        <v>0.05</v>
      </c>
      <c r="I420" s="51">
        <v>1.75</v>
      </c>
      <c r="J420" s="51">
        <v>10</v>
      </c>
      <c r="K420" s="52">
        <v>71</v>
      </c>
      <c r="L420" s="51"/>
    </row>
    <row r="421" spans="1:12" ht="15" x14ac:dyDescent="0.25">
      <c r="A421" s="26"/>
      <c r="B421" s="18"/>
      <c r="C421" s="8"/>
      <c r="D421" s="19" t="s">
        <v>38</v>
      </c>
      <c r="E421" s="9"/>
      <c r="F421" s="21">
        <f>SUM(F415:F420)</f>
        <v>450</v>
      </c>
      <c r="G421" s="21">
        <f t="shared" ref="G421" si="265">SUM(G415:G420)</f>
        <v>24.659999999999997</v>
      </c>
      <c r="H421" s="21">
        <f t="shared" ref="H421" si="266">SUM(H415:H420)</f>
        <v>21.919999999999998</v>
      </c>
      <c r="I421" s="21">
        <f t="shared" ref="I421" si="267">SUM(I415:I420)</f>
        <v>122.25</v>
      </c>
      <c r="J421" s="21">
        <f t="shared" ref="J421" si="268">SUM(J415:J420)</f>
        <v>662.08</v>
      </c>
      <c r="K421" s="27"/>
      <c r="L421" s="21">
        <f>SUM(L415:L419)</f>
        <v>78.600000000000009</v>
      </c>
    </row>
    <row r="422" spans="1:12" ht="15" x14ac:dyDescent="0.25">
      <c r="A422" s="28">
        <f>A388</f>
        <v>2</v>
      </c>
      <c r="B422" s="14">
        <f>B388</f>
        <v>3</v>
      </c>
      <c r="C422" s="10" t="s">
        <v>36</v>
      </c>
      <c r="D422" s="12" t="s">
        <v>37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12" t="s">
        <v>34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12" t="s">
        <v>30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12" t="s">
        <v>23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6"/>
      <c r="B428" s="18"/>
      <c r="C428" s="8"/>
      <c r="D428" s="20" t="s">
        <v>38</v>
      </c>
      <c r="E428" s="9"/>
      <c r="F428" s="21">
        <f>SUM(F422:F427)</f>
        <v>0</v>
      </c>
      <c r="G428" s="21">
        <f t="shared" ref="G428" si="269">SUM(G422:G427)</f>
        <v>0</v>
      </c>
      <c r="H428" s="21">
        <f t="shared" ref="H428" si="270">SUM(H422:H427)</f>
        <v>0</v>
      </c>
      <c r="I428" s="21">
        <f t="shared" ref="I428" si="271">SUM(I422:I427)</f>
        <v>0</v>
      </c>
      <c r="J428" s="21">
        <f t="shared" ref="J428" si="272">SUM(J422:J427)</f>
        <v>0</v>
      </c>
      <c r="K428" s="27"/>
      <c r="L428" s="21">
        <f t="shared" ref="L428" ca="1" si="273">SUM(L422:L430)</f>
        <v>0</v>
      </c>
    </row>
    <row r="429" spans="1:12" ht="15.75" customHeight="1" thickBot="1" x14ac:dyDescent="0.25">
      <c r="A429" s="31">
        <f>A388</f>
        <v>2</v>
      </c>
      <c r="B429" s="32">
        <f>B388</f>
        <v>3</v>
      </c>
      <c r="C429" s="58" t="s">
        <v>4</v>
      </c>
      <c r="D429" s="59"/>
      <c r="E429" s="33"/>
      <c r="F429" s="34">
        <f>F395+F399+F409+F414+F421+F428</f>
        <v>1805</v>
      </c>
      <c r="G429" s="34">
        <f t="shared" ref="G429" si="274">G395+G399+G409+G414+G421+G428</f>
        <v>113.82</v>
      </c>
      <c r="H429" s="34">
        <f t="shared" ref="H429" si="275">H395+H399+H409+H414+H421+H428</f>
        <v>163.14999999999998</v>
      </c>
      <c r="I429" s="34">
        <f t="shared" ref="I429" si="276">I395+I399+I409+I414+I421+I428</f>
        <v>539.81999999999994</v>
      </c>
      <c r="J429" s="34">
        <f t="shared" ref="J429" si="277">J395+J399+J409+J414+J421+J428</f>
        <v>2714.16</v>
      </c>
      <c r="K429" s="35"/>
      <c r="L429" s="34">
        <f>L395+L399+L409+L414+L421</f>
        <v>366.54000000000008</v>
      </c>
    </row>
    <row r="430" spans="1:12" ht="15" x14ac:dyDescent="0.25">
      <c r="A430" s="22">
        <v>2</v>
      </c>
      <c r="B430" s="23">
        <v>4</v>
      </c>
      <c r="C430" s="24" t="s">
        <v>19</v>
      </c>
      <c r="D430" s="5" t="s">
        <v>20</v>
      </c>
      <c r="E430" s="47" t="s">
        <v>134</v>
      </c>
      <c r="F430" s="48">
        <v>210</v>
      </c>
      <c r="G430" s="48">
        <v>8.5</v>
      </c>
      <c r="H430" s="48">
        <v>7.1</v>
      </c>
      <c r="I430" s="48">
        <v>45.5</v>
      </c>
      <c r="J430" s="48">
        <v>100.8</v>
      </c>
      <c r="K430" s="49">
        <v>181</v>
      </c>
      <c r="L430" s="48">
        <v>17.899999999999999</v>
      </c>
    </row>
    <row r="431" spans="1:12" ht="15" x14ac:dyDescent="0.25">
      <c r="A431" s="25"/>
      <c r="B431" s="16"/>
      <c r="C431" s="11"/>
      <c r="D431" s="6"/>
      <c r="E431" s="50" t="s">
        <v>48</v>
      </c>
      <c r="F431" s="51" t="s">
        <v>49</v>
      </c>
      <c r="G431" s="51">
        <v>4.1500000000000004</v>
      </c>
      <c r="H431" s="51">
        <v>14.9</v>
      </c>
      <c r="I431" s="51">
        <v>24.41</v>
      </c>
      <c r="J431" s="51">
        <v>132</v>
      </c>
      <c r="K431" s="52">
        <v>14</v>
      </c>
      <c r="L431" s="51">
        <v>16.3</v>
      </c>
    </row>
    <row r="432" spans="1:12" ht="15" x14ac:dyDescent="0.25">
      <c r="A432" s="25"/>
      <c r="B432" s="16"/>
      <c r="C432" s="11"/>
      <c r="D432" s="7" t="s">
        <v>21</v>
      </c>
      <c r="E432" s="50" t="s">
        <v>116</v>
      </c>
      <c r="F432" s="51" t="s">
        <v>117</v>
      </c>
      <c r="G432" s="51">
        <v>5.08</v>
      </c>
      <c r="H432" s="51">
        <v>4.5999999999999996</v>
      </c>
      <c r="I432" s="51">
        <v>0.28000000000000003</v>
      </c>
      <c r="J432" s="51">
        <v>63</v>
      </c>
      <c r="K432" s="52">
        <v>209</v>
      </c>
      <c r="L432" s="51">
        <v>9.17</v>
      </c>
    </row>
    <row r="433" spans="1:12" ht="15" x14ac:dyDescent="0.25">
      <c r="A433" s="25"/>
      <c r="B433" s="16"/>
      <c r="C433" s="11"/>
      <c r="D433" s="7" t="s">
        <v>22</v>
      </c>
      <c r="E433" s="50" t="s">
        <v>56</v>
      </c>
      <c r="F433" s="51">
        <v>200</v>
      </c>
      <c r="G433" s="51">
        <v>0.53</v>
      </c>
      <c r="H433" s="51"/>
      <c r="I433" s="51">
        <v>9.4700000000000006</v>
      </c>
      <c r="J433" s="51">
        <v>40</v>
      </c>
      <c r="K433" s="52">
        <v>376</v>
      </c>
      <c r="L433" s="51">
        <v>2.75</v>
      </c>
    </row>
    <row r="434" spans="1:12" ht="15" x14ac:dyDescent="0.25">
      <c r="A434" s="25"/>
      <c r="B434" s="16"/>
      <c r="C434" s="11"/>
      <c r="D434" s="7" t="s">
        <v>23</v>
      </c>
      <c r="E434" s="50" t="s">
        <v>51</v>
      </c>
      <c r="F434" s="51">
        <v>50</v>
      </c>
      <c r="G434" s="51">
        <v>3.95</v>
      </c>
      <c r="H434" s="51">
        <v>0.5</v>
      </c>
      <c r="I434" s="51">
        <v>24.15</v>
      </c>
      <c r="J434" s="51">
        <v>115</v>
      </c>
      <c r="K434" s="52"/>
      <c r="L434" s="51">
        <v>2.9</v>
      </c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SUM(F430:F436)</f>
        <v>460</v>
      </c>
      <c r="G437" s="21">
        <f t="shared" ref="G437" si="278">SUM(G430:G436)</f>
        <v>22.21</v>
      </c>
      <c r="H437" s="21">
        <f t="shared" ref="H437" si="279">SUM(H430:H436)</f>
        <v>27.1</v>
      </c>
      <c r="I437" s="21">
        <f t="shared" ref="I437" si="280">SUM(I430:I436)</f>
        <v>103.81</v>
      </c>
      <c r="J437" s="21">
        <f t="shared" ref="J437" si="281">SUM(J430:J436)</f>
        <v>450.8</v>
      </c>
      <c r="K437" s="27"/>
      <c r="L437" s="21">
        <f t="shared" ref="L437" si="282">SUM(L430:L436)</f>
        <v>49.02</v>
      </c>
    </row>
    <row r="438" spans="1:12" ht="15" x14ac:dyDescent="0.25">
      <c r="A438" s="28">
        <f>A430</f>
        <v>2</v>
      </c>
      <c r="B438" s="14">
        <f>B430</f>
        <v>4</v>
      </c>
      <c r="C438" s="10" t="s">
        <v>24</v>
      </c>
      <c r="D438" s="12" t="s">
        <v>23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6"/>
      <c r="E439" s="50" t="s">
        <v>135</v>
      </c>
      <c r="F439" s="51">
        <v>35</v>
      </c>
      <c r="G439" s="51">
        <v>9.5</v>
      </c>
      <c r="H439" s="51">
        <v>9.5</v>
      </c>
      <c r="I439" s="51"/>
      <c r="J439" s="51">
        <v>126</v>
      </c>
      <c r="K439" s="52">
        <v>15</v>
      </c>
      <c r="L439" s="51">
        <v>13.5</v>
      </c>
    </row>
    <row r="440" spans="1:12" ht="15" x14ac:dyDescent="0.25">
      <c r="A440" s="25"/>
      <c r="B440" s="16"/>
      <c r="C440" s="11"/>
      <c r="D440" s="6"/>
      <c r="E440" s="50" t="s">
        <v>50</v>
      </c>
      <c r="F440" s="51">
        <v>200</v>
      </c>
      <c r="G440" s="51">
        <v>3.6</v>
      </c>
      <c r="H440" s="51">
        <v>2.67</v>
      </c>
      <c r="I440" s="51">
        <v>29.2</v>
      </c>
      <c r="J440" s="51">
        <v>39</v>
      </c>
      <c r="K440" s="52">
        <v>379</v>
      </c>
      <c r="L440" s="51">
        <v>3.04</v>
      </c>
    </row>
    <row r="441" spans="1:12" ht="15" x14ac:dyDescent="0.25">
      <c r="A441" s="25"/>
      <c r="B441" s="16"/>
      <c r="C441" s="11"/>
      <c r="D441" s="6"/>
      <c r="E441" s="50" t="s">
        <v>55</v>
      </c>
      <c r="F441" s="51">
        <v>50</v>
      </c>
      <c r="G441" s="51">
        <v>3.95</v>
      </c>
      <c r="H441" s="51">
        <v>0.5</v>
      </c>
      <c r="I441" s="51">
        <v>24.15</v>
      </c>
      <c r="J441" s="51">
        <v>57.5</v>
      </c>
      <c r="K441" s="52" t="s">
        <v>52</v>
      </c>
      <c r="L441" s="51">
        <v>2.9</v>
      </c>
    </row>
    <row r="442" spans="1:12" ht="15" x14ac:dyDescent="0.25">
      <c r="A442" s="26"/>
      <c r="B442" s="18"/>
      <c r="C442" s="8"/>
      <c r="D442" s="19" t="s">
        <v>38</v>
      </c>
      <c r="E442" s="9"/>
      <c r="F442" s="21">
        <f>SUM(F438:F441)</f>
        <v>285</v>
      </c>
      <c r="G442" s="21">
        <f t="shared" ref="G442" si="283">SUM(G438:G441)</f>
        <v>17.05</v>
      </c>
      <c r="H442" s="21">
        <f t="shared" ref="H442" si="284">SUM(H438:H441)</f>
        <v>12.67</v>
      </c>
      <c r="I442" s="21">
        <f t="shared" ref="I442" si="285">SUM(I438:I441)</f>
        <v>53.349999999999994</v>
      </c>
      <c r="J442" s="21">
        <f t="shared" ref="J442" si="286">SUM(J438:J441)</f>
        <v>222.5</v>
      </c>
      <c r="K442" s="27"/>
      <c r="L442" s="21">
        <f>SUM(L439:L441)</f>
        <v>19.439999999999998</v>
      </c>
    </row>
    <row r="443" spans="1:12" ht="15" x14ac:dyDescent="0.25">
      <c r="A443" s="28">
        <f>A430</f>
        <v>2</v>
      </c>
      <c r="B443" s="14">
        <f>B430</f>
        <v>4</v>
      </c>
      <c r="C443" s="10" t="s">
        <v>25</v>
      </c>
      <c r="D443" s="7" t="s">
        <v>26</v>
      </c>
      <c r="E443" s="50" t="s">
        <v>136</v>
      </c>
      <c r="F443" s="51">
        <v>50</v>
      </c>
      <c r="G443" s="51">
        <v>1.7</v>
      </c>
      <c r="H443" s="51">
        <v>6.1</v>
      </c>
      <c r="I443" s="51">
        <v>9.1999999999999993</v>
      </c>
      <c r="J443" s="51">
        <v>11</v>
      </c>
      <c r="K443" s="52">
        <v>71</v>
      </c>
      <c r="L443" s="51">
        <v>3.6</v>
      </c>
    </row>
    <row r="444" spans="1:12" ht="15" x14ac:dyDescent="0.25">
      <c r="A444" s="25"/>
      <c r="B444" s="16"/>
      <c r="C444" s="11"/>
      <c r="D444" s="7" t="s">
        <v>27</v>
      </c>
      <c r="E444" s="50" t="s">
        <v>137</v>
      </c>
      <c r="F444" s="51" t="s">
        <v>59</v>
      </c>
      <c r="G444" s="51">
        <v>8.4</v>
      </c>
      <c r="H444" s="51">
        <v>12.4</v>
      </c>
      <c r="I444" s="51">
        <v>17.809999999999999</v>
      </c>
      <c r="J444" s="51">
        <v>109.2</v>
      </c>
      <c r="K444" s="52">
        <v>98</v>
      </c>
      <c r="L444" s="51">
        <v>15</v>
      </c>
    </row>
    <row r="445" spans="1:12" ht="15" x14ac:dyDescent="0.25">
      <c r="A445" s="25"/>
      <c r="B445" s="16"/>
      <c r="C445" s="11"/>
      <c r="D445" s="7" t="s">
        <v>28</v>
      </c>
      <c r="E445" s="50" t="s">
        <v>138</v>
      </c>
      <c r="F445" s="51">
        <v>110</v>
      </c>
      <c r="G445" s="51">
        <v>12.33</v>
      </c>
      <c r="H445" s="51">
        <v>21.67</v>
      </c>
      <c r="I445" s="51">
        <v>11</v>
      </c>
      <c r="J445" s="51">
        <v>288.33</v>
      </c>
      <c r="K445" s="52">
        <v>268</v>
      </c>
      <c r="L445" s="51">
        <v>46</v>
      </c>
    </row>
    <row r="446" spans="1:12" ht="15" x14ac:dyDescent="0.25">
      <c r="A446" s="25"/>
      <c r="B446" s="16"/>
      <c r="C446" s="11"/>
      <c r="D446" s="7" t="s">
        <v>29</v>
      </c>
      <c r="E446" s="50" t="s">
        <v>79</v>
      </c>
      <c r="F446" s="51" t="s">
        <v>47</v>
      </c>
      <c r="G446" s="51">
        <v>4.0999999999999996</v>
      </c>
      <c r="H446" s="51">
        <v>3.1</v>
      </c>
      <c r="I446" s="51">
        <v>25.5</v>
      </c>
      <c r="J446" s="51">
        <v>146.30000000000001</v>
      </c>
      <c r="K446" s="52">
        <v>312</v>
      </c>
      <c r="L446" s="51">
        <v>11.2</v>
      </c>
    </row>
    <row r="447" spans="1:12" ht="15" x14ac:dyDescent="0.25">
      <c r="A447" s="25"/>
      <c r="B447" s="16"/>
      <c r="C447" s="11"/>
      <c r="D447" s="7" t="s">
        <v>30</v>
      </c>
      <c r="E447" s="50" t="s">
        <v>62</v>
      </c>
      <c r="F447" s="51">
        <v>200</v>
      </c>
      <c r="G447" s="51">
        <v>1.1599999999999999</v>
      </c>
      <c r="H447" s="51">
        <v>0.3</v>
      </c>
      <c r="I447" s="51">
        <v>47.26</v>
      </c>
      <c r="J447" s="51">
        <v>196.38</v>
      </c>
      <c r="K447" s="52">
        <v>349</v>
      </c>
      <c r="L447" s="51">
        <v>3.34</v>
      </c>
    </row>
    <row r="448" spans="1:12" ht="15" x14ac:dyDescent="0.25">
      <c r="A448" s="25"/>
      <c r="B448" s="16"/>
      <c r="C448" s="11"/>
      <c r="D448" s="7" t="s">
        <v>31</v>
      </c>
      <c r="E448" s="50"/>
      <c r="F448" s="51">
        <v>50</v>
      </c>
      <c r="G448" s="51">
        <v>3.95</v>
      </c>
      <c r="H448" s="51">
        <v>0.5</v>
      </c>
      <c r="I448" s="51">
        <v>24.15</v>
      </c>
      <c r="J448" s="51">
        <v>57.5</v>
      </c>
      <c r="K448" s="52" t="s">
        <v>52</v>
      </c>
      <c r="L448" s="51">
        <v>2.9</v>
      </c>
    </row>
    <row r="449" spans="1:12" ht="15" x14ac:dyDescent="0.25">
      <c r="A449" s="25"/>
      <c r="B449" s="16"/>
      <c r="C449" s="11"/>
      <c r="D449" s="7" t="s">
        <v>32</v>
      </c>
      <c r="E449" s="50"/>
      <c r="F449" s="51">
        <v>100</v>
      </c>
      <c r="G449" s="51">
        <v>5.4</v>
      </c>
      <c r="H449" s="51">
        <v>1</v>
      </c>
      <c r="I449" s="51">
        <v>32.08</v>
      </c>
      <c r="J449" s="51">
        <v>190</v>
      </c>
      <c r="K449" s="52" t="s">
        <v>52</v>
      </c>
      <c r="L449" s="51">
        <v>5.8</v>
      </c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SUM(F443:F451)</f>
        <v>510</v>
      </c>
      <c r="G452" s="21">
        <f t="shared" ref="G452" si="287">SUM(G443:G451)</f>
        <v>37.04</v>
      </c>
      <c r="H452" s="21">
        <f t="shared" ref="H452" si="288">SUM(H443:H451)</f>
        <v>45.07</v>
      </c>
      <c r="I452" s="21">
        <f t="shared" ref="I452" si="289">SUM(I443:I451)</f>
        <v>167</v>
      </c>
      <c r="J452" s="21">
        <f t="shared" ref="J452" si="290">SUM(J443:J451)</f>
        <v>998.70999999999992</v>
      </c>
      <c r="K452" s="27"/>
      <c r="L452" s="21">
        <f>SUM(L443:L449)</f>
        <v>87.84</v>
      </c>
    </row>
    <row r="453" spans="1:12" ht="15" x14ac:dyDescent="0.25">
      <c r="A453" s="28">
        <f>A430</f>
        <v>2</v>
      </c>
      <c r="B453" s="14">
        <f>B430</f>
        <v>4</v>
      </c>
      <c r="C453" s="10" t="s">
        <v>33</v>
      </c>
      <c r="D453" s="12" t="s">
        <v>34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12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6"/>
      <c r="E455" s="50" t="s">
        <v>139</v>
      </c>
      <c r="F455" s="51">
        <v>250</v>
      </c>
      <c r="G455" s="51">
        <v>3.75</v>
      </c>
      <c r="H455" s="51">
        <v>1.25</v>
      </c>
      <c r="I455" s="51">
        <v>52.5</v>
      </c>
      <c r="J455" s="51">
        <v>210</v>
      </c>
      <c r="K455" s="52">
        <v>338</v>
      </c>
      <c r="L455" s="51">
        <v>37.5</v>
      </c>
    </row>
    <row r="456" spans="1:12" ht="15" x14ac:dyDescent="0.2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6"/>
      <c r="B457" s="18"/>
      <c r="C457" s="8"/>
      <c r="D457" s="19" t="s">
        <v>38</v>
      </c>
      <c r="E457" s="9"/>
      <c r="F457" s="21">
        <f>SUM(F453:F456)</f>
        <v>250</v>
      </c>
      <c r="G457" s="21">
        <f t="shared" ref="G457" si="291">SUM(G453:G456)</f>
        <v>3.75</v>
      </c>
      <c r="H457" s="21">
        <f t="shared" ref="H457" si="292">SUM(H453:H456)</f>
        <v>1.25</v>
      </c>
      <c r="I457" s="21">
        <f t="shared" ref="I457" si="293">SUM(I453:I456)</f>
        <v>52.5</v>
      </c>
      <c r="J457" s="21">
        <f t="shared" ref="J457" si="294">SUM(J453:J456)</f>
        <v>210</v>
      </c>
      <c r="K457" s="27"/>
      <c r="L457" s="21">
        <f t="shared" ref="L457" si="295">SUM(L450:L456)</f>
        <v>125.34</v>
      </c>
    </row>
    <row r="458" spans="1:12" ht="15" x14ac:dyDescent="0.25">
      <c r="A458" s="28">
        <f>A430</f>
        <v>2</v>
      </c>
      <c r="B458" s="14">
        <f>B430</f>
        <v>4</v>
      </c>
      <c r="C458" s="10" t="s">
        <v>35</v>
      </c>
      <c r="D458" s="7" t="s">
        <v>20</v>
      </c>
      <c r="E458" s="50" t="s">
        <v>140</v>
      </c>
      <c r="F458" s="51">
        <v>100</v>
      </c>
      <c r="G458" s="51">
        <v>12.8</v>
      </c>
      <c r="H458" s="51">
        <v>22.8</v>
      </c>
      <c r="I458" s="51"/>
      <c r="J458" s="51">
        <v>175</v>
      </c>
      <c r="K458" s="52">
        <v>243</v>
      </c>
      <c r="L458" s="51">
        <v>38.799999999999997</v>
      </c>
    </row>
    <row r="459" spans="1:12" ht="15" x14ac:dyDescent="0.25">
      <c r="A459" s="25"/>
      <c r="B459" s="16"/>
      <c r="C459" s="11"/>
      <c r="D459" s="7" t="s">
        <v>29</v>
      </c>
      <c r="E459" s="50" t="s">
        <v>141</v>
      </c>
      <c r="F459" s="51" t="s">
        <v>47</v>
      </c>
      <c r="G459" s="51">
        <v>4.8899999999999997</v>
      </c>
      <c r="H459" s="51">
        <v>7.23</v>
      </c>
      <c r="I459" s="51">
        <v>48.89</v>
      </c>
      <c r="J459" s="51">
        <v>280.14999999999998</v>
      </c>
      <c r="K459" s="52">
        <v>304</v>
      </c>
      <c r="L459" s="51">
        <v>15.4</v>
      </c>
    </row>
    <row r="460" spans="1:12" ht="15" x14ac:dyDescent="0.25">
      <c r="A460" s="25"/>
      <c r="B460" s="16"/>
      <c r="C460" s="11"/>
      <c r="D460" s="7" t="s">
        <v>30</v>
      </c>
      <c r="E460" s="50" t="s">
        <v>80</v>
      </c>
      <c r="F460" s="51">
        <v>200</v>
      </c>
      <c r="G460" s="51">
        <v>3.78</v>
      </c>
      <c r="H460" s="51">
        <v>0.67</v>
      </c>
      <c r="I460" s="51">
        <v>26</v>
      </c>
      <c r="J460" s="51">
        <v>86.6</v>
      </c>
      <c r="K460" s="52">
        <v>389</v>
      </c>
      <c r="L460" s="51">
        <v>10.8</v>
      </c>
    </row>
    <row r="461" spans="1:12" ht="15" x14ac:dyDescent="0.25">
      <c r="A461" s="25"/>
      <c r="B461" s="16"/>
      <c r="C461" s="11"/>
      <c r="D461" s="7" t="s">
        <v>22</v>
      </c>
      <c r="E461" s="50" t="s">
        <v>142</v>
      </c>
      <c r="F461" s="51">
        <v>50</v>
      </c>
      <c r="G461" s="51">
        <v>0.8</v>
      </c>
      <c r="H461" s="51">
        <v>2.4</v>
      </c>
      <c r="I461" s="51">
        <v>3.5</v>
      </c>
      <c r="J461" s="51">
        <v>40.049999999999997</v>
      </c>
      <c r="K461" s="52">
        <v>382</v>
      </c>
      <c r="L461" s="51">
        <v>4</v>
      </c>
    </row>
    <row r="462" spans="1:12" ht="15" x14ac:dyDescent="0.25">
      <c r="A462" s="25"/>
      <c r="B462" s="16"/>
      <c r="C462" s="11"/>
      <c r="D462" s="6"/>
      <c r="E462" s="50" t="s">
        <v>68</v>
      </c>
      <c r="F462" s="51">
        <v>50</v>
      </c>
      <c r="G462" s="51">
        <v>3.95</v>
      </c>
      <c r="H462" s="51">
        <v>0.5</v>
      </c>
      <c r="I462" s="51">
        <v>24.15</v>
      </c>
      <c r="J462" s="51">
        <v>57.5</v>
      </c>
      <c r="K462" s="52" t="s">
        <v>52</v>
      </c>
      <c r="L462" s="51">
        <v>2.9</v>
      </c>
    </row>
    <row r="463" spans="1:12" ht="15" x14ac:dyDescent="0.25">
      <c r="A463" s="25"/>
      <c r="B463" s="16"/>
      <c r="C463" s="11"/>
      <c r="D463" s="6"/>
      <c r="E463" s="50" t="s">
        <v>143</v>
      </c>
      <c r="F463" s="51">
        <v>50</v>
      </c>
      <c r="G463" s="51">
        <v>2.7</v>
      </c>
      <c r="H463" s="51">
        <v>0.5</v>
      </c>
      <c r="I463" s="51">
        <v>16.04</v>
      </c>
      <c r="J463" s="51">
        <v>95</v>
      </c>
      <c r="K463" s="52" t="s">
        <v>52</v>
      </c>
      <c r="L463" s="51">
        <v>2.9</v>
      </c>
    </row>
    <row r="464" spans="1:12" ht="15" x14ac:dyDescent="0.25">
      <c r="A464" s="26"/>
      <c r="B464" s="18"/>
      <c r="C464" s="8"/>
      <c r="D464" s="19" t="s">
        <v>38</v>
      </c>
      <c r="E464" s="9"/>
      <c r="F464" s="21">
        <f>SUM(F458:F463)</f>
        <v>450</v>
      </c>
      <c r="G464" s="21">
        <f t="shared" ref="G464" si="296">SUM(G458:G463)</f>
        <v>28.92</v>
      </c>
      <c r="H464" s="21">
        <f t="shared" ref="H464" si="297">SUM(H458:H463)</f>
        <v>34.1</v>
      </c>
      <c r="I464" s="21">
        <f t="shared" ref="I464" si="298">SUM(I458:I463)</f>
        <v>118.57999999999998</v>
      </c>
      <c r="J464" s="21">
        <f t="shared" ref="J464" si="299">SUM(J458:J463)</f>
        <v>734.3</v>
      </c>
      <c r="K464" s="27"/>
      <c r="L464" s="21">
        <f>SUM(L458:L463)</f>
        <v>74.800000000000011</v>
      </c>
    </row>
    <row r="465" spans="1:12" ht="15" x14ac:dyDescent="0.25">
      <c r="A465" s="28">
        <f>A430</f>
        <v>2</v>
      </c>
      <c r="B465" s="14">
        <f>B430</f>
        <v>4</v>
      </c>
      <c r="C465" s="10" t="s">
        <v>36</v>
      </c>
      <c r="D465" s="12" t="s">
        <v>37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12" t="s">
        <v>34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12" t="s">
        <v>30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12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20" t="s">
        <v>38</v>
      </c>
      <c r="E471" s="9"/>
      <c r="F471" s="21">
        <f>SUM(F465:F470)</f>
        <v>0</v>
      </c>
      <c r="G471" s="21">
        <f t="shared" ref="G471" si="300">SUM(G465:G470)</f>
        <v>0</v>
      </c>
      <c r="H471" s="21">
        <f t="shared" ref="H471" si="301">SUM(H465:H470)</f>
        <v>0</v>
      </c>
      <c r="I471" s="21">
        <f t="shared" ref="I471" si="302">SUM(I465:I470)</f>
        <v>0</v>
      </c>
      <c r="J471" s="21">
        <f t="shared" ref="J471" si="303">SUM(J465:J470)</f>
        <v>0</v>
      </c>
      <c r="K471" s="27"/>
      <c r="L471" s="21">
        <f t="shared" ref="L471" ca="1" si="304">SUM(L465:L473)</f>
        <v>0</v>
      </c>
    </row>
    <row r="472" spans="1:12" ht="15.75" customHeight="1" thickBot="1" x14ac:dyDescent="0.25">
      <c r="A472" s="31">
        <f>A430</f>
        <v>2</v>
      </c>
      <c r="B472" s="32">
        <f>B430</f>
        <v>4</v>
      </c>
      <c r="C472" s="58" t="s">
        <v>4</v>
      </c>
      <c r="D472" s="63"/>
      <c r="E472" s="33"/>
      <c r="F472" s="34">
        <f>F437+F442+F452+F457+F464+F471</f>
        <v>1955</v>
      </c>
      <c r="G472" s="34">
        <f t="shared" ref="G472" si="305">G437+G442+G452+G457+G464+G471</f>
        <v>108.97000000000001</v>
      </c>
      <c r="H472" s="34">
        <f t="shared" ref="H472" si="306">H437+H442+H452+H457+H464+H471</f>
        <v>120.19</v>
      </c>
      <c r="I472" s="34">
        <f t="shared" ref="I472" si="307">I437+I442+I452+I457+I464+I471</f>
        <v>495.23999999999995</v>
      </c>
      <c r="J472" s="34">
        <f t="shared" ref="J472" si="308">J437+J442+J452+J457+J464+J471</f>
        <v>2616.3099999999995</v>
      </c>
      <c r="K472" s="35"/>
      <c r="L472" s="34">
        <f>L437+L442+L452+L457+L464</f>
        <v>356.44</v>
      </c>
    </row>
    <row r="473" spans="1:12" ht="15" x14ac:dyDescent="0.25">
      <c r="A473" s="22">
        <v>2</v>
      </c>
      <c r="B473" s="23">
        <v>5</v>
      </c>
      <c r="C473" s="24" t="s">
        <v>19</v>
      </c>
      <c r="D473" s="5" t="s">
        <v>20</v>
      </c>
      <c r="E473" s="50" t="s">
        <v>140</v>
      </c>
      <c r="F473" s="51">
        <v>100</v>
      </c>
      <c r="G473" s="51">
        <v>12.8</v>
      </c>
      <c r="H473" s="51">
        <v>22.8</v>
      </c>
      <c r="I473" s="51"/>
      <c r="J473" s="51">
        <v>175</v>
      </c>
      <c r="K473" s="52">
        <v>243</v>
      </c>
      <c r="L473" s="51">
        <v>38.799999999999997</v>
      </c>
    </row>
    <row r="474" spans="1:12" ht="15" x14ac:dyDescent="0.25">
      <c r="A474" s="25"/>
      <c r="B474" s="16"/>
      <c r="C474" s="11"/>
      <c r="D474" s="6"/>
      <c r="E474" s="50" t="s">
        <v>141</v>
      </c>
      <c r="F474" s="51" t="s">
        <v>47</v>
      </c>
      <c r="G474" s="51">
        <v>4.8899999999999997</v>
      </c>
      <c r="H474" s="51">
        <v>7.23</v>
      </c>
      <c r="I474" s="51">
        <v>48.89</v>
      </c>
      <c r="J474" s="51">
        <v>280.14999999999998</v>
      </c>
      <c r="K474" s="52">
        <v>304</v>
      </c>
      <c r="L474" s="51">
        <v>15.4</v>
      </c>
    </row>
    <row r="475" spans="1:12" ht="15.75" customHeight="1" x14ac:dyDescent="0.25">
      <c r="A475" s="25"/>
      <c r="B475" s="16"/>
      <c r="C475" s="11"/>
      <c r="D475" s="7" t="s">
        <v>21</v>
      </c>
      <c r="E475" s="50" t="s">
        <v>80</v>
      </c>
      <c r="F475" s="51">
        <v>200</v>
      </c>
      <c r="G475" s="51">
        <v>3.78</v>
      </c>
      <c r="H475" s="51">
        <v>0.67</v>
      </c>
      <c r="I475" s="51">
        <v>26</v>
      </c>
      <c r="J475" s="51">
        <v>86.6</v>
      </c>
      <c r="K475" s="52">
        <v>389</v>
      </c>
      <c r="L475" s="51">
        <v>10.8</v>
      </c>
    </row>
    <row r="476" spans="1:12" ht="15" x14ac:dyDescent="0.25">
      <c r="A476" s="25"/>
      <c r="B476" s="16"/>
      <c r="C476" s="11"/>
      <c r="D476" s="7" t="s">
        <v>22</v>
      </c>
      <c r="E476" s="50" t="s">
        <v>142</v>
      </c>
      <c r="F476" s="51">
        <v>50</v>
      </c>
      <c r="G476" s="51">
        <v>0.8</v>
      </c>
      <c r="H476" s="51">
        <v>2.4</v>
      </c>
      <c r="I476" s="51">
        <v>3.5</v>
      </c>
      <c r="J476" s="51">
        <v>40.049999999999997</v>
      </c>
      <c r="K476" s="52">
        <v>382</v>
      </c>
      <c r="L476" s="51">
        <v>4</v>
      </c>
    </row>
    <row r="477" spans="1:12" ht="15" x14ac:dyDescent="0.25">
      <c r="A477" s="25"/>
      <c r="B477" s="16"/>
      <c r="C477" s="11"/>
      <c r="D477" s="7" t="s">
        <v>23</v>
      </c>
      <c r="E477" s="50" t="s">
        <v>68</v>
      </c>
      <c r="F477" s="51">
        <v>50</v>
      </c>
      <c r="G477" s="51">
        <v>3.95</v>
      </c>
      <c r="H477" s="51">
        <v>0.5</v>
      </c>
      <c r="I477" s="51">
        <v>24.15</v>
      </c>
      <c r="J477" s="51">
        <v>57.5</v>
      </c>
      <c r="K477" s="52" t="s">
        <v>52</v>
      </c>
      <c r="L477" s="51">
        <v>2.9</v>
      </c>
    </row>
    <row r="478" spans="1:12" ht="15" x14ac:dyDescent="0.25">
      <c r="A478" s="25"/>
      <c r="B478" s="16"/>
      <c r="C478" s="11"/>
      <c r="D478" s="6"/>
      <c r="E478" s="50" t="s">
        <v>143</v>
      </c>
      <c r="F478" s="51">
        <v>50</v>
      </c>
      <c r="G478" s="51">
        <v>2.7</v>
      </c>
      <c r="H478" s="51">
        <v>0.5</v>
      </c>
      <c r="I478" s="51">
        <v>16.04</v>
      </c>
      <c r="J478" s="51">
        <v>95</v>
      </c>
      <c r="K478" s="52" t="s">
        <v>52</v>
      </c>
      <c r="L478" s="51">
        <v>2.9</v>
      </c>
    </row>
    <row r="479" spans="1:12" ht="15" x14ac:dyDescent="0.25">
      <c r="A479" s="25"/>
      <c r="B479" s="16"/>
      <c r="C479" s="11"/>
      <c r="D479" s="6"/>
      <c r="E479" s="50" t="s">
        <v>144</v>
      </c>
      <c r="F479" s="51">
        <v>35</v>
      </c>
      <c r="G479" s="51">
        <v>9.3000000000000007</v>
      </c>
      <c r="H479" s="51">
        <v>9.5</v>
      </c>
      <c r="I479" s="51"/>
      <c r="J479" s="51">
        <v>126</v>
      </c>
      <c r="K479" s="52">
        <v>15</v>
      </c>
      <c r="L479" s="51">
        <v>13.5</v>
      </c>
    </row>
    <row r="480" spans="1:12" ht="15" x14ac:dyDescent="0.25">
      <c r="A480" s="26"/>
      <c r="B480" s="18"/>
      <c r="C480" s="8"/>
      <c r="D480" s="19" t="s">
        <v>38</v>
      </c>
      <c r="E480" s="9"/>
      <c r="F480" s="21">
        <f>SUM(F473:F479)</f>
        <v>485</v>
      </c>
      <c r="G480" s="21">
        <f t="shared" ref="G480" si="309">SUM(G473:G479)</f>
        <v>38.22</v>
      </c>
      <c r="H480" s="21">
        <f t="shared" ref="H480" si="310">SUM(H473:H479)</f>
        <v>43.6</v>
      </c>
      <c r="I480" s="21">
        <f t="shared" ref="I480" si="311">SUM(I473:I479)</f>
        <v>118.57999999999998</v>
      </c>
      <c r="J480" s="21">
        <f t="shared" ref="J480" si="312">SUM(J473:J479)</f>
        <v>860.3</v>
      </c>
      <c r="K480" s="27"/>
      <c r="L480" s="21">
        <f t="shared" ref="L480:L522" si="313">SUM(L473:L479)</f>
        <v>88.300000000000011</v>
      </c>
    </row>
    <row r="481" spans="1:12" ht="15" x14ac:dyDescent="0.25">
      <c r="A481" s="28">
        <f>A473</f>
        <v>2</v>
      </c>
      <c r="B481" s="14">
        <f>B473</f>
        <v>5</v>
      </c>
      <c r="C481" s="10" t="s">
        <v>24</v>
      </c>
      <c r="D481" s="12" t="s">
        <v>23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6"/>
      <c r="E482" s="50" t="s">
        <v>145</v>
      </c>
      <c r="F482" s="51" t="s">
        <v>70</v>
      </c>
      <c r="G482" s="51">
        <v>26.44</v>
      </c>
      <c r="H482" s="51">
        <v>18.28</v>
      </c>
      <c r="I482" s="51">
        <v>47.22</v>
      </c>
      <c r="J482" s="51">
        <v>311</v>
      </c>
      <c r="K482" s="52">
        <v>223</v>
      </c>
      <c r="L482" s="51">
        <v>49.4</v>
      </c>
    </row>
    <row r="483" spans="1:12" ht="15" x14ac:dyDescent="0.25">
      <c r="A483" s="25"/>
      <c r="B483" s="16"/>
      <c r="C483" s="11"/>
      <c r="D483" s="6"/>
      <c r="E483" s="50" t="s">
        <v>56</v>
      </c>
      <c r="F483" s="51">
        <v>200</v>
      </c>
      <c r="G483" s="51">
        <v>0.53</v>
      </c>
      <c r="H483" s="51"/>
      <c r="I483" s="51">
        <v>9.4700000000000006</v>
      </c>
      <c r="J483" s="51">
        <v>40</v>
      </c>
      <c r="K483" s="52">
        <v>376</v>
      </c>
      <c r="L483" s="51">
        <v>2.75</v>
      </c>
    </row>
    <row r="484" spans="1:12" ht="15" x14ac:dyDescent="0.25">
      <c r="A484" s="26"/>
      <c r="B484" s="18"/>
      <c r="C484" s="8"/>
      <c r="D484" s="19" t="s">
        <v>38</v>
      </c>
      <c r="E484" s="9"/>
      <c r="F484" s="21">
        <f>SUM(F481:F483)</f>
        <v>200</v>
      </c>
      <c r="G484" s="21">
        <f t="shared" ref="G484" si="314">SUM(G481:G483)</f>
        <v>26.970000000000002</v>
      </c>
      <c r="H484" s="21">
        <f t="shared" ref="H484" si="315">SUM(H481:H483)</f>
        <v>18.28</v>
      </c>
      <c r="I484" s="21">
        <f t="shared" ref="I484" si="316">SUM(I481:I483)</f>
        <v>56.69</v>
      </c>
      <c r="J484" s="21">
        <f t="shared" ref="J484" si="317">SUM(J481:J483)</f>
        <v>351</v>
      </c>
      <c r="K484" s="27"/>
      <c r="L484" s="21">
        <f>SUM(L482:L483)</f>
        <v>52.15</v>
      </c>
    </row>
    <row r="485" spans="1:12" ht="15" x14ac:dyDescent="0.25">
      <c r="A485" s="28">
        <f>A473</f>
        <v>2</v>
      </c>
      <c r="B485" s="14">
        <f>B473</f>
        <v>5</v>
      </c>
      <c r="C485" s="10" t="s">
        <v>25</v>
      </c>
      <c r="D485" s="7" t="s">
        <v>26</v>
      </c>
      <c r="E485" s="50" t="s">
        <v>146</v>
      </c>
      <c r="F485" s="51">
        <v>50</v>
      </c>
      <c r="G485" s="51">
        <v>1.6</v>
      </c>
      <c r="H485" s="51">
        <v>4.0999999999999996</v>
      </c>
      <c r="I485" s="51">
        <v>7.2</v>
      </c>
      <c r="J485" s="51">
        <v>11</v>
      </c>
      <c r="K485" s="52">
        <v>71</v>
      </c>
      <c r="L485" s="51">
        <v>3.6</v>
      </c>
    </row>
    <row r="486" spans="1:12" ht="15" x14ac:dyDescent="0.25">
      <c r="A486" s="25"/>
      <c r="B486" s="16"/>
      <c r="C486" s="11"/>
      <c r="D486" s="7" t="s">
        <v>27</v>
      </c>
      <c r="E486" s="50" t="s">
        <v>147</v>
      </c>
      <c r="F486" s="51" t="s">
        <v>59</v>
      </c>
      <c r="G486" s="51">
        <v>7.9</v>
      </c>
      <c r="H486" s="51">
        <v>13.49</v>
      </c>
      <c r="I486" s="51">
        <v>10.07</v>
      </c>
      <c r="J486" s="51">
        <v>129</v>
      </c>
      <c r="K486" s="52">
        <v>88</v>
      </c>
      <c r="L486" s="51">
        <v>20</v>
      </c>
    </row>
    <row r="487" spans="1:12" ht="15" x14ac:dyDescent="0.25">
      <c r="A487" s="25"/>
      <c r="B487" s="16"/>
      <c r="C487" s="11"/>
      <c r="D487" s="7" t="s">
        <v>28</v>
      </c>
      <c r="E487" s="50" t="s">
        <v>148</v>
      </c>
      <c r="F487" s="51">
        <v>100</v>
      </c>
      <c r="G487" s="51">
        <v>11.94</v>
      </c>
      <c r="H487" s="51">
        <v>10.119999999999999</v>
      </c>
      <c r="I487" s="51">
        <v>3.51</v>
      </c>
      <c r="J487" s="51">
        <v>153</v>
      </c>
      <c r="K487" s="52">
        <v>290</v>
      </c>
      <c r="L487" s="51">
        <v>42.5</v>
      </c>
    </row>
    <row r="488" spans="1:12" ht="15" x14ac:dyDescent="0.25">
      <c r="A488" s="25"/>
      <c r="B488" s="16"/>
      <c r="C488" s="11"/>
      <c r="D488" s="7" t="s">
        <v>29</v>
      </c>
      <c r="E488" s="50" t="s">
        <v>61</v>
      </c>
      <c r="F488" s="51" t="s">
        <v>47</v>
      </c>
      <c r="G488" s="51">
        <v>11.87</v>
      </c>
      <c r="H488" s="51">
        <v>5.47</v>
      </c>
      <c r="I488" s="51">
        <v>53.12</v>
      </c>
      <c r="J488" s="51">
        <v>309.14999999999998</v>
      </c>
      <c r="K488" s="52">
        <v>302</v>
      </c>
      <c r="L488" s="51">
        <v>11.7</v>
      </c>
    </row>
    <row r="489" spans="1:12" ht="15" x14ac:dyDescent="0.25">
      <c r="A489" s="25"/>
      <c r="B489" s="16"/>
      <c r="C489" s="11"/>
      <c r="D489" s="7" t="s">
        <v>30</v>
      </c>
      <c r="E489" s="50" t="s">
        <v>62</v>
      </c>
      <c r="F489" s="51">
        <v>200</v>
      </c>
      <c r="G489" s="51">
        <v>1.1599999999999999</v>
      </c>
      <c r="H489" s="51">
        <v>0.3</v>
      </c>
      <c r="I489" s="51">
        <v>47.26</v>
      </c>
      <c r="J489" s="51">
        <v>196.38</v>
      </c>
      <c r="K489" s="52">
        <v>349</v>
      </c>
      <c r="L489" s="51">
        <v>3.34</v>
      </c>
    </row>
    <row r="490" spans="1:12" ht="15" x14ac:dyDescent="0.25">
      <c r="A490" s="25"/>
      <c r="B490" s="16"/>
      <c r="C490" s="11"/>
      <c r="D490" s="7" t="s">
        <v>31</v>
      </c>
      <c r="E490" s="50"/>
      <c r="F490" s="51">
        <v>50</v>
      </c>
      <c r="G490" s="51">
        <v>3.95</v>
      </c>
      <c r="H490" s="51">
        <v>0.5</v>
      </c>
      <c r="I490" s="51">
        <v>24.15</v>
      </c>
      <c r="J490" s="51">
        <v>57.5</v>
      </c>
      <c r="K490" s="52" t="s">
        <v>52</v>
      </c>
      <c r="L490" s="51">
        <v>2.9</v>
      </c>
    </row>
    <row r="491" spans="1:12" ht="15" x14ac:dyDescent="0.25">
      <c r="A491" s="25"/>
      <c r="B491" s="16"/>
      <c r="C491" s="11"/>
      <c r="D491" s="7" t="s">
        <v>32</v>
      </c>
      <c r="E491" s="50"/>
      <c r="F491" s="51">
        <v>100</v>
      </c>
      <c r="G491" s="51">
        <v>5.4</v>
      </c>
      <c r="H491" s="51">
        <v>1</v>
      </c>
      <c r="I491" s="51">
        <v>32.08</v>
      </c>
      <c r="J491" s="51">
        <v>190</v>
      </c>
      <c r="K491" s="52" t="s">
        <v>52</v>
      </c>
      <c r="L491" s="51">
        <v>5.8</v>
      </c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SUM(F485:F493)</f>
        <v>500</v>
      </c>
      <c r="G494" s="21">
        <f t="shared" ref="G494" si="318">SUM(G485:G493)</f>
        <v>43.819999999999993</v>
      </c>
      <c r="H494" s="21">
        <f t="shared" ref="H494" si="319">SUM(H485:H493)</f>
        <v>34.979999999999997</v>
      </c>
      <c r="I494" s="21">
        <f t="shared" ref="I494" si="320">SUM(I485:I493)</f>
        <v>177.39</v>
      </c>
      <c r="J494" s="21">
        <f t="shared" ref="J494" si="321">SUM(J485:J493)</f>
        <v>1046.03</v>
      </c>
      <c r="K494" s="27"/>
      <c r="L494" s="21">
        <f>SUM(L485:L491)</f>
        <v>89.84</v>
      </c>
    </row>
    <row r="495" spans="1:12" ht="15" x14ac:dyDescent="0.25">
      <c r="A495" s="28">
        <f>A473</f>
        <v>2</v>
      </c>
      <c r="B495" s="14">
        <f>B473</f>
        <v>5</v>
      </c>
      <c r="C495" s="10" t="s">
        <v>33</v>
      </c>
      <c r="D495" s="12" t="s">
        <v>34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12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6"/>
      <c r="E497" s="50" t="s">
        <v>149</v>
      </c>
      <c r="F497" s="51">
        <v>250</v>
      </c>
      <c r="G497" s="51">
        <v>3.75</v>
      </c>
      <c r="H497" s="51">
        <v>1.25</v>
      </c>
      <c r="I497" s="51">
        <v>52.5</v>
      </c>
      <c r="J497" s="51">
        <v>210</v>
      </c>
      <c r="K497" s="52">
        <v>338</v>
      </c>
      <c r="L497" s="51">
        <v>37.5</v>
      </c>
    </row>
    <row r="498" spans="1:12" ht="15" x14ac:dyDescent="0.2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6"/>
      <c r="B499" s="18"/>
      <c r="C499" s="8"/>
      <c r="D499" s="19" t="s">
        <v>38</v>
      </c>
      <c r="E499" s="9"/>
      <c r="F499" s="21">
        <f>SUM(F495:F498)</f>
        <v>250</v>
      </c>
      <c r="G499" s="21">
        <f t="shared" ref="G499" si="322">SUM(G495:G498)</f>
        <v>3.75</v>
      </c>
      <c r="H499" s="21">
        <f t="shared" ref="H499" si="323">SUM(H495:H498)</f>
        <v>1.25</v>
      </c>
      <c r="I499" s="21">
        <f t="shared" ref="I499" si="324">SUM(I495:I498)</f>
        <v>52.5</v>
      </c>
      <c r="J499" s="21">
        <f t="shared" ref="J499" si="325">SUM(J495:J498)</f>
        <v>210</v>
      </c>
      <c r="K499" s="27"/>
      <c r="L499" s="21">
        <f t="shared" ref="L499" si="326">SUM(L492:L498)</f>
        <v>127.34</v>
      </c>
    </row>
    <row r="500" spans="1:12" ht="15" x14ac:dyDescent="0.25">
      <c r="A500" s="28">
        <f>A473</f>
        <v>2</v>
      </c>
      <c r="B500" s="14">
        <f>B473</f>
        <v>5</v>
      </c>
      <c r="C500" s="10" t="s">
        <v>35</v>
      </c>
      <c r="D500" s="7" t="s">
        <v>20</v>
      </c>
      <c r="E500" s="50" t="s">
        <v>150</v>
      </c>
      <c r="F500" s="51">
        <v>100</v>
      </c>
      <c r="G500" s="51">
        <v>7.93</v>
      </c>
      <c r="H500" s="51">
        <v>6.58</v>
      </c>
      <c r="I500" s="51">
        <v>9.41</v>
      </c>
      <c r="J500" s="51">
        <v>117</v>
      </c>
      <c r="K500" s="52">
        <v>239</v>
      </c>
      <c r="L500" s="51">
        <v>46.1</v>
      </c>
    </row>
    <row r="501" spans="1:12" ht="15" x14ac:dyDescent="0.25">
      <c r="A501" s="25"/>
      <c r="B501" s="16"/>
      <c r="C501" s="11"/>
      <c r="D501" s="7" t="s">
        <v>29</v>
      </c>
      <c r="E501" s="50" t="s">
        <v>151</v>
      </c>
      <c r="F501" s="51" t="s">
        <v>47</v>
      </c>
      <c r="G501" s="51">
        <v>4.8899999999999997</v>
      </c>
      <c r="H501" s="51">
        <v>7.23</v>
      </c>
      <c r="I501" s="51">
        <v>48.89</v>
      </c>
      <c r="J501" s="51">
        <v>280.14999999999998</v>
      </c>
      <c r="K501" s="52">
        <v>304</v>
      </c>
      <c r="L501" s="51">
        <v>15.4</v>
      </c>
    </row>
    <row r="502" spans="1:12" ht="15" x14ac:dyDescent="0.25">
      <c r="A502" s="25"/>
      <c r="B502" s="16"/>
      <c r="C502" s="11"/>
      <c r="D502" s="7" t="s">
        <v>30</v>
      </c>
      <c r="E502" s="50" t="s">
        <v>80</v>
      </c>
      <c r="F502" s="51">
        <v>200</v>
      </c>
      <c r="G502" s="51">
        <v>1</v>
      </c>
      <c r="H502" s="51">
        <v>0.2</v>
      </c>
      <c r="I502" s="51">
        <v>20.2</v>
      </c>
      <c r="J502" s="51">
        <v>86.6</v>
      </c>
      <c r="K502" s="52">
        <v>389</v>
      </c>
      <c r="L502" s="51">
        <v>10.8</v>
      </c>
    </row>
    <row r="503" spans="1:12" ht="15" x14ac:dyDescent="0.25">
      <c r="A503" s="25"/>
      <c r="B503" s="16"/>
      <c r="C503" s="11"/>
      <c r="D503" s="7" t="s">
        <v>22</v>
      </c>
      <c r="E503" s="50" t="s">
        <v>68</v>
      </c>
      <c r="F503" s="51">
        <v>50</v>
      </c>
      <c r="G503" s="51">
        <v>3.95</v>
      </c>
      <c r="H503" s="51">
        <v>0.5</v>
      </c>
      <c r="I503" s="51">
        <v>24.15</v>
      </c>
      <c r="J503" s="51">
        <v>57.5</v>
      </c>
      <c r="K503" s="52" t="s">
        <v>52</v>
      </c>
      <c r="L503" s="51">
        <v>2.9</v>
      </c>
    </row>
    <row r="504" spans="1:12" ht="15" x14ac:dyDescent="0.25">
      <c r="A504" s="25"/>
      <c r="B504" s="16"/>
      <c r="C504" s="11"/>
      <c r="D504" s="6"/>
      <c r="E504" s="50" t="s">
        <v>152</v>
      </c>
      <c r="F504" s="51">
        <v>50</v>
      </c>
      <c r="G504" s="51">
        <v>2.7</v>
      </c>
      <c r="H504" s="51">
        <v>0.5</v>
      </c>
      <c r="I504" s="51">
        <v>16.04</v>
      </c>
      <c r="J504" s="51">
        <v>95</v>
      </c>
      <c r="K504" s="52" t="s">
        <v>52</v>
      </c>
      <c r="L504" s="51">
        <v>2.9</v>
      </c>
    </row>
    <row r="505" spans="1:12" ht="15" x14ac:dyDescent="0.25">
      <c r="A505" s="25"/>
      <c r="B505" s="16"/>
      <c r="C505" s="11"/>
      <c r="D505" s="6"/>
      <c r="E505" s="50" t="s">
        <v>153</v>
      </c>
      <c r="F505" s="51">
        <v>50</v>
      </c>
      <c r="G505" s="51">
        <v>1.01</v>
      </c>
      <c r="H505" s="51">
        <v>4.8499999999999996</v>
      </c>
      <c r="I505" s="51">
        <v>5.39</v>
      </c>
      <c r="J505" s="51">
        <v>5</v>
      </c>
      <c r="K505" s="52">
        <v>71</v>
      </c>
      <c r="L505" s="51">
        <v>4.4000000000000004</v>
      </c>
    </row>
    <row r="506" spans="1:12" ht="15" x14ac:dyDescent="0.25">
      <c r="A506" s="26"/>
      <c r="B506" s="18"/>
      <c r="C506" s="8"/>
      <c r="D506" s="19" t="s">
        <v>38</v>
      </c>
      <c r="E506" s="9"/>
      <c r="F506" s="21">
        <f>SUM(F500:F505)</f>
        <v>450</v>
      </c>
      <c r="G506" s="21">
        <f t="shared" ref="G506" si="327">SUM(G500:G505)</f>
        <v>21.48</v>
      </c>
      <c r="H506" s="21">
        <f t="shared" ref="H506" si="328">SUM(H500:H505)</f>
        <v>19.86</v>
      </c>
      <c r="I506" s="21">
        <f t="shared" ref="I506" si="329">SUM(I500:I505)</f>
        <v>124.08</v>
      </c>
      <c r="J506" s="21">
        <f t="shared" ref="J506" si="330">SUM(J500:J505)</f>
        <v>641.25</v>
      </c>
      <c r="K506" s="27"/>
      <c r="L506" s="21">
        <f>SUM(L500:L505)</f>
        <v>82.500000000000014</v>
      </c>
    </row>
    <row r="507" spans="1:12" ht="15" x14ac:dyDescent="0.25">
      <c r="A507" s="28">
        <f>A473</f>
        <v>2</v>
      </c>
      <c r="B507" s="14">
        <f>B473</f>
        <v>5</v>
      </c>
      <c r="C507" s="10" t="s">
        <v>36</v>
      </c>
      <c r="D507" s="12" t="s">
        <v>37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12" t="s">
        <v>34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12" t="s">
        <v>30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12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20" t="s">
        <v>38</v>
      </c>
      <c r="E513" s="9"/>
      <c r="F513" s="21">
        <f>SUM(F507:F512)</f>
        <v>0</v>
      </c>
      <c r="G513" s="21">
        <f t="shared" ref="G513" si="331">SUM(G507:G512)</f>
        <v>0</v>
      </c>
      <c r="H513" s="21">
        <f t="shared" ref="H513" si="332">SUM(H507:H512)</f>
        <v>0</v>
      </c>
      <c r="I513" s="21">
        <f t="shared" ref="I513" si="333">SUM(I507:I512)</f>
        <v>0</v>
      </c>
      <c r="J513" s="21">
        <f t="shared" ref="J513" si="334">SUM(J507:J512)</f>
        <v>0</v>
      </c>
      <c r="K513" s="27"/>
      <c r="L513" s="21">
        <f t="shared" ref="L513" ca="1" si="335">SUM(L507:L515)</f>
        <v>0</v>
      </c>
    </row>
    <row r="514" spans="1:12" ht="15.75" customHeight="1" thickBot="1" x14ac:dyDescent="0.25">
      <c r="A514" s="31">
        <f>A473</f>
        <v>2</v>
      </c>
      <c r="B514" s="32">
        <f>B473</f>
        <v>5</v>
      </c>
      <c r="C514" s="58" t="s">
        <v>4</v>
      </c>
      <c r="D514" s="63"/>
      <c r="E514" s="33"/>
      <c r="F514" s="34">
        <f>F480+F484+F494+F499+F506+F513</f>
        <v>1885</v>
      </c>
      <c r="G514" s="34">
        <f t="shared" ref="G514" si="336">G480+G484+G494+G499+G506+G513</f>
        <v>134.23999999999998</v>
      </c>
      <c r="H514" s="34">
        <f t="shared" ref="H514" si="337">H480+H484+H494+H499+H506+H513</f>
        <v>117.97</v>
      </c>
      <c r="I514" s="34">
        <f t="shared" ref="I514" si="338">I480+I484+I494+I499+I506+I513</f>
        <v>529.24</v>
      </c>
      <c r="J514" s="34">
        <f t="shared" ref="J514" si="339">J480+J484+J494+J499+J506+J513</f>
        <v>3108.58</v>
      </c>
      <c r="K514" s="35"/>
      <c r="L514" s="34">
        <f>L480+L484+L494+L499+L506</f>
        <v>440.13</v>
      </c>
    </row>
    <row r="515" spans="1:12" ht="15" x14ac:dyDescent="0.25">
      <c r="A515" s="22">
        <v>2</v>
      </c>
      <c r="B515" s="23">
        <v>6</v>
      </c>
      <c r="C515" s="24" t="s">
        <v>19</v>
      </c>
      <c r="D515" s="5" t="s">
        <v>20</v>
      </c>
      <c r="E515" s="47" t="s">
        <v>154</v>
      </c>
      <c r="F515" s="48">
        <v>220</v>
      </c>
      <c r="G515" s="48">
        <v>7.51</v>
      </c>
      <c r="H515" s="48">
        <v>11.72</v>
      </c>
      <c r="I515" s="48">
        <v>47.03</v>
      </c>
      <c r="J515" s="48">
        <v>220.96</v>
      </c>
      <c r="K515" s="49">
        <v>182</v>
      </c>
      <c r="L515" s="48">
        <v>15.01</v>
      </c>
    </row>
    <row r="516" spans="1:12" ht="15" x14ac:dyDescent="0.25">
      <c r="A516" s="25"/>
      <c r="B516" s="16"/>
      <c r="C516" s="11"/>
      <c r="D516" s="6"/>
      <c r="E516" s="50" t="s">
        <v>48</v>
      </c>
      <c r="F516" s="51" t="s">
        <v>49</v>
      </c>
      <c r="G516" s="51">
        <v>4.1500000000000004</v>
      </c>
      <c r="H516" s="51">
        <v>14.9</v>
      </c>
      <c r="I516" s="51">
        <v>24.41</v>
      </c>
      <c r="J516" s="51">
        <v>132</v>
      </c>
      <c r="K516" s="52">
        <v>14</v>
      </c>
      <c r="L516" s="51">
        <v>16.3</v>
      </c>
    </row>
    <row r="517" spans="1:12" ht="15.75" customHeight="1" x14ac:dyDescent="0.25">
      <c r="A517" s="25"/>
      <c r="B517" s="16"/>
      <c r="C517" s="11"/>
      <c r="D517" s="7" t="s">
        <v>21</v>
      </c>
      <c r="E517" s="50" t="s">
        <v>50</v>
      </c>
      <c r="F517" s="51">
        <v>200</v>
      </c>
      <c r="G517" s="51">
        <v>3.6</v>
      </c>
      <c r="H517" s="51">
        <v>2.67</v>
      </c>
      <c r="I517" s="51">
        <v>29.2</v>
      </c>
      <c r="J517" s="51">
        <v>39</v>
      </c>
      <c r="K517" s="52">
        <v>379</v>
      </c>
      <c r="L517" s="51">
        <v>3.04</v>
      </c>
    </row>
    <row r="518" spans="1:12" ht="15" x14ac:dyDescent="0.25">
      <c r="A518" s="25"/>
      <c r="B518" s="16"/>
      <c r="C518" s="11"/>
      <c r="D518" s="7" t="s">
        <v>22</v>
      </c>
      <c r="E518" s="50" t="s">
        <v>51</v>
      </c>
      <c r="F518" s="51">
        <v>50</v>
      </c>
      <c r="G518" s="51">
        <v>3.95</v>
      </c>
      <c r="H518" s="51">
        <v>0.52</v>
      </c>
      <c r="I518" s="51">
        <v>24.15</v>
      </c>
      <c r="J518" s="51">
        <v>115</v>
      </c>
      <c r="K518" s="52" t="s">
        <v>52</v>
      </c>
      <c r="L518" s="51">
        <v>2.9</v>
      </c>
    </row>
    <row r="519" spans="1:12" ht="15" x14ac:dyDescent="0.25">
      <c r="A519" s="25"/>
      <c r="B519" s="16"/>
      <c r="C519" s="11"/>
      <c r="D519" s="7" t="s">
        <v>23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 t="s">
        <v>155</v>
      </c>
      <c r="F520" s="51">
        <v>35</v>
      </c>
      <c r="G520" s="51">
        <v>9.3000000000000007</v>
      </c>
      <c r="H520" s="51">
        <v>9.5</v>
      </c>
      <c r="I520" s="51"/>
      <c r="J520" s="51">
        <v>126</v>
      </c>
      <c r="K520" s="52">
        <v>35</v>
      </c>
      <c r="L520" s="51">
        <v>13.5</v>
      </c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6"/>
      <c r="B522" s="18"/>
      <c r="C522" s="8"/>
      <c r="D522" s="19" t="s">
        <v>38</v>
      </c>
      <c r="E522" s="9"/>
      <c r="F522" s="21">
        <f>SUM(F515:F521)</f>
        <v>505</v>
      </c>
      <c r="G522" s="21">
        <f t="shared" ref="G522" si="340">SUM(G515:G521)</f>
        <v>28.51</v>
      </c>
      <c r="H522" s="21">
        <f t="shared" ref="H522" si="341">SUM(H515:H521)</f>
        <v>39.31</v>
      </c>
      <c r="I522" s="21">
        <f t="shared" ref="I522" si="342">SUM(I515:I521)</f>
        <v>124.78999999999999</v>
      </c>
      <c r="J522" s="21">
        <f t="shared" ref="J522" si="343">SUM(J515:J521)</f>
        <v>632.96</v>
      </c>
      <c r="K522" s="27"/>
      <c r="L522" s="21">
        <f t="shared" si="313"/>
        <v>50.75</v>
      </c>
    </row>
    <row r="523" spans="1:12" ht="15" x14ac:dyDescent="0.25">
      <c r="A523" s="28">
        <f>A515</f>
        <v>2</v>
      </c>
      <c r="B523" s="14">
        <f>B515</f>
        <v>6</v>
      </c>
      <c r="C523" s="10" t="s">
        <v>24</v>
      </c>
      <c r="D523" s="12"/>
      <c r="E523" s="50" t="s">
        <v>116</v>
      </c>
      <c r="F523" s="51" t="s">
        <v>117</v>
      </c>
      <c r="G523" s="51">
        <v>5.08</v>
      </c>
      <c r="H523" s="51">
        <v>4.5999999999999996</v>
      </c>
      <c r="I523" s="51">
        <v>1.2</v>
      </c>
      <c r="J523" s="51">
        <v>63</v>
      </c>
      <c r="K523" s="52">
        <v>209</v>
      </c>
      <c r="L523" s="51">
        <v>9.17</v>
      </c>
    </row>
    <row r="524" spans="1:12" ht="15" x14ac:dyDescent="0.25">
      <c r="A524" s="25"/>
      <c r="B524" s="16"/>
      <c r="C524" s="11"/>
      <c r="D524" s="6"/>
      <c r="E524" s="50" t="s">
        <v>55</v>
      </c>
      <c r="F524" s="51">
        <v>50</v>
      </c>
      <c r="G524" s="51">
        <v>3.95</v>
      </c>
      <c r="H524" s="51">
        <v>0.52</v>
      </c>
      <c r="I524" s="51">
        <v>24.15</v>
      </c>
      <c r="J524" s="51">
        <v>57.5</v>
      </c>
      <c r="K524" s="52" t="s">
        <v>52</v>
      </c>
      <c r="L524" s="51">
        <v>2.9</v>
      </c>
    </row>
    <row r="525" spans="1:12" ht="15" x14ac:dyDescent="0.25">
      <c r="A525" s="25"/>
      <c r="B525" s="16"/>
      <c r="C525" s="11"/>
      <c r="D525" s="6"/>
      <c r="E525" s="50" t="s">
        <v>56</v>
      </c>
      <c r="F525" s="51">
        <v>200</v>
      </c>
      <c r="G525" s="51">
        <v>0.53</v>
      </c>
      <c r="H525" s="51"/>
      <c r="I525" s="51">
        <v>9.4700000000000006</v>
      </c>
      <c r="J525" s="51">
        <v>40</v>
      </c>
      <c r="K525" s="52">
        <v>376</v>
      </c>
      <c r="L525" s="51">
        <v>2.75</v>
      </c>
    </row>
    <row r="526" spans="1:12" ht="15" x14ac:dyDescent="0.25">
      <c r="A526" s="26"/>
      <c r="B526" s="18"/>
      <c r="C526" s="8"/>
      <c r="D526" s="19" t="s">
        <v>38</v>
      </c>
      <c r="E526" s="9"/>
      <c r="F526" s="21">
        <f>SUM(F523:F525)</f>
        <v>250</v>
      </c>
      <c r="G526" s="21">
        <f t="shared" ref="G526" si="344">SUM(G523:G525)</f>
        <v>9.56</v>
      </c>
      <c r="H526" s="21">
        <f t="shared" ref="H526" si="345">SUM(H523:H525)</f>
        <v>5.1199999999999992</v>
      </c>
      <c r="I526" s="21">
        <f t="shared" ref="I526" si="346">SUM(I523:I525)</f>
        <v>34.82</v>
      </c>
      <c r="J526" s="21">
        <f t="shared" ref="J526" si="347">SUM(J523:J525)</f>
        <v>160.5</v>
      </c>
      <c r="K526" s="27"/>
      <c r="L526" s="21">
        <f>SUM(L523:L525)</f>
        <v>14.82</v>
      </c>
    </row>
    <row r="527" spans="1:12" ht="15" x14ac:dyDescent="0.25">
      <c r="A527" s="28">
        <f>A515</f>
        <v>2</v>
      </c>
      <c r="B527" s="14">
        <f>B515</f>
        <v>6</v>
      </c>
      <c r="C527" s="10" t="s">
        <v>25</v>
      </c>
      <c r="D527" s="7" t="s">
        <v>26</v>
      </c>
      <c r="E527" s="50" t="s">
        <v>156</v>
      </c>
      <c r="F527" s="51" t="s">
        <v>86</v>
      </c>
      <c r="G527" s="51">
        <v>1.7</v>
      </c>
      <c r="H527" s="51">
        <v>5.0039999999999996</v>
      </c>
      <c r="I527" s="51">
        <v>8.4</v>
      </c>
      <c r="J527" s="51">
        <v>72.900000000000006</v>
      </c>
      <c r="K527" s="52">
        <v>24</v>
      </c>
      <c r="L527" s="51">
        <v>8.9</v>
      </c>
    </row>
    <row r="528" spans="1:12" ht="15" x14ac:dyDescent="0.25">
      <c r="A528" s="25"/>
      <c r="B528" s="16"/>
      <c r="C528" s="11"/>
      <c r="D528" s="7" t="s">
        <v>27</v>
      </c>
      <c r="E528" s="50" t="s">
        <v>157</v>
      </c>
      <c r="F528" s="51" t="s">
        <v>59</v>
      </c>
      <c r="G528" s="51">
        <v>9.8800000000000008</v>
      </c>
      <c r="H528" s="51">
        <v>15.2</v>
      </c>
      <c r="I528" s="51">
        <v>25.37</v>
      </c>
      <c r="J528" s="51">
        <v>204.2</v>
      </c>
      <c r="K528" s="52">
        <v>108</v>
      </c>
      <c r="L528" s="51">
        <v>16</v>
      </c>
    </row>
    <row r="529" spans="1:12" ht="15" x14ac:dyDescent="0.25">
      <c r="A529" s="25"/>
      <c r="B529" s="16"/>
      <c r="C529" s="11"/>
      <c r="D529" s="7" t="s">
        <v>28</v>
      </c>
      <c r="E529" s="50" t="s">
        <v>158</v>
      </c>
      <c r="F529" s="51">
        <v>105</v>
      </c>
      <c r="G529" s="51">
        <v>21.32</v>
      </c>
      <c r="H529" s="51">
        <v>9.93</v>
      </c>
      <c r="I529" s="51">
        <v>0.87</v>
      </c>
      <c r="J529" s="51">
        <v>178.13</v>
      </c>
      <c r="K529" s="52">
        <v>280</v>
      </c>
      <c r="L529" s="51">
        <v>46</v>
      </c>
    </row>
    <row r="530" spans="1:12" ht="15" x14ac:dyDescent="0.25">
      <c r="A530" s="25"/>
      <c r="B530" s="16"/>
      <c r="C530" s="11"/>
      <c r="D530" s="7" t="s">
        <v>29</v>
      </c>
      <c r="E530" s="50" t="s">
        <v>141</v>
      </c>
      <c r="F530" s="51" t="s">
        <v>159</v>
      </c>
      <c r="G530" s="51">
        <v>4.8899999999999997</v>
      </c>
      <c r="H530" s="51">
        <v>7.23</v>
      </c>
      <c r="I530" s="51">
        <v>48.89</v>
      </c>
      <c r="J530" s="51">
        <v>280.14999999999998</v>
      </c>
      <c r="K530" s="52">
        <v>304</v>
      </c>
      <c r="L530" s="51">
        <v>15.4</v>
      </c>
    </row>
    <row r="531" spans="1:12" ht="15" x14ac:dyDescent="0.25">
      <c r="A531" s="25"/>
      <c r="B531" s="16"/>
      <c r="C531" s="11"/>
      <c r="D531" s="7" t="s">
        <v>30</v>
      </c>
      <c r="E531" s="50" t="s">
        <v>62</v>
      </c>
      <c r="F531" s="51">
        <v>200</v>
      </c>
      <c r="G531" s="51">
        <v>1.1599999999999999</v>
      </c>
      <c r="H531" s="51">
        <v>0.3</v>
      </c>
      <c r="I531" s="51">
        <v>47.26</v>
      </c>
      <c r="J531" s="51">
        <v>196.3</v>
      </c>
      <c r="K531" s="52">
        <v>349</v>
      </c>
      <c r="L531" s="51">
        <v>3.34</v>
      </c>
    </row>
    <row r="532" spans="1:12" ht="15" x14ac:dyDescent="0.25">
      <c r="A532" s="25"/>
      <c r="B532" s="16"/>
      <c r="C532" s="11"/>
      <c r="D532" s="7" t="s">
        <v>31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7" t="s">
        <v>32</v>
      </c>
      <c r="E533" s="50"/>
      <c r="F533" s="51">
        <v>100</v>
      </c>
      <c r="G533" s="51">
        <v>5.4</v>
      </c>
      <c r="H533" s="51">
        <v>1</v>
      </c>
      <c r="I533" s="51">
        <v>32.08</v>
      </c>
      <c r="J533" s="51">
        <v>190</v>
      </c>
      <c r="K533" s="52" t="s">
        <v>52</v>
      </c>
      <c r="L533" s="51">
        <v>5.8</v>
      </c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SUM(F527:F535)</f>
        <v>405</v>
      </c>
      <c r="G536" s="21">
        <f t="shared" ref="G536" si="348">SUM(G527:G535)</f>
        <v>44.349999999999994</v>
      </c>
      <c r="H536" s="21">
        <f t="shared" ref="H536" si="349">SUM(H527:H535)</f>
        <v>38.664000000000001</v>
      </c>
      <c r="I536" s="21">
        <f t="shared" ref="I536" si="350">SUM(I527:I535)</f>
        <v>162.87</v>
      </c>
      <c r="J536" s="21">
        <f t="shared" ref="J536" si="351">SUM(J527:J535)</f>
        <v>1121.68</v>
      </c>
      <c r="K536" s="27"/>
      <c r="L536" s="21">
        <f>SUM(L527:L533)</f>
        <v>95.440000000000012</v>
      </c>
    </row>
    <row r="537" spans="1:12" ht="15" x14ac:dyDescent="0.25">
      <c r="A537" s="28">
        <f>A515</f>
        <v>2</v>
      </c>
      <c r="B537" s="14">
        <f>B515</f>
        <v>6</v>
      </c>
      <c r="C537" s="10" t="s">
        <v>33</v>
      </c>
      <c r="D537" s="12" t="s">
        <v>34</v>
      </c>
      <c r="E537" s="50" t="s">
        <v>160</v>
      </c>
      <c r="F537" s="51">
        <v>100</v>
      </c>
      <c r="G537" s="51">
        <v>9.89</v>
      </c>
      <c r="H537" s="51">
        <v>16.25</v>
      </c>
      <c r="I537" s="51">
        <v>28.3</v>
      </c>
      <c r="J537" s="51">
        <v>229</v>
      </c>
      <c r="K537" s="52">
        <v>413</v>
      </c>
      <c r="L537" s="51">
        <v>24</v>
      </c>
    </row>
    <row r="538" spans="1:12" ht="15" x14ac:dyDescent="0.25">
      <c r="A538" s="25"/>
      <c r="B538" s="16"/>
      <c r="C538" s="11"/>
      <c r="D538" s="12" t="s">
        <v>30</v>
      </c>
      <c r="E538" s="50" t="s">
        <v>56</v>
      </c>
      <c r="F538" s="51">
        <v>200</v>
      </c>
      <c r="G538" s="51">
        <v>3.7</v>
      </c>
      <c r="H538" s="51">
        <v>0.67</v>
      </c>
      <c r="I538" s="51">
        <v>26</v>
      </c>
      <c r="J538" s="51">
        <v>40</v>
      </c>
      <c r="K538" s="52">
        <v>376</v>
      </c>
      <c r="L538" s="51">
        <v>2.75</v>
      </c>
    </row>
    <row r="539" spans="1:12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6"/>
      <c r="B541" s="18"/>
      <c r="C541" s="8"/>
      <c r="D541" s="19" t="s">
        <v>38</v>
      </c>
      <c r="E541" s="9"/>
      <c r="F541" s="21">
        <f>SUM(F537:F540)</f>
        <v>300</v>
      </c>
      <c r="G541" s="21">
        <f t="shared" ref="G541" si="352">SUM(G537:G540)</f>
        <v>13.59</v>
      </c>
      <c r="H541" s="21">
        <f t="shared" ref="H541" si="353">SUM(H537:H540)</f>
        <v>16.920000000000002</v>
      </c>
      <c r="I541" s="21">
        <f t="shared" ref="I541" si="354">SUM(I537:I540)</f>
        <v>54.3</v>
      </c>
      <c r="J541" s="21">
        <f t="shared" ref="J541" si="355">SUM(J537:J540)</f>
        <v>269</v>
      </c>
      <c r="K541" s="27"/>
      <c r="L541" s="21">
        <f t="shared" ref="L541" si="356">SUM(L534:L540)</f>
        <v>122.19000000000001</v>
      </c>
    </row>
    <row r="542" spans="1:12" ht="15" x14ac:dyDescent="0.25">
      <c r="A542" s="28">
        <f>A515</f>
        <v>2</v>
      </c>
      <c r="B542" s="14">
        <f>B515</f>
        <v>6</v>
      </c>
      <c r="C542" s="10" t="s">
        <v>35</v>
      </c>
      <c r="D542" s="7" t="s">
        <v>20</v>
      </c>
      <c r="E542" s="50" t="s">
        <v>106</v>
      </c>
      <c r="F542" s="51">
        <v>100</v>
      </c>
      <c r="G542" s="51">
        <v>9.56</v>
      </c>
      <c r="H542" s="51">
        <v>12.4</v>
      </c>
      <c r="I542" s="51">
        <v>12.25</v>
      </c>
      <c r="J542" s="51">
        <v>199</v>
      </c>
      <c r="K542" s="52">
        <v>274</v>
      </c>
      <c r="L542" s="51">
        <v>47.2</v>
      </c>
    </row>
    <row r="543" spans="1:12" ht="15" x14ac:dyDescent="0.25">
      <c r="A543" s="25"/>
      <c r="B543" s="16"/>
      <c r="C543" s="11"/>
      <c r="D543" s="7" t="s">
        <v>29</v>
      </c>
      <c r="E543" s="50" t="s">
        <v>79</v>
      </c>
      <c r="F543" s="51" t="s">
        <v>47</v>
      </c>
      <c r="G543" s="51">
        <v>4.0999999999999996</v>
      </c>
      <c r="H543" s="51">
        <v>3.1</v>
      </c>
      <c r="I543" s="51">
        <v>25.5</v>
      </c>
      <c r="J543" s="51">
        <v>146.30000000000001</v>
      </c>
      <c r="K543" s="52">
        <v>312</v>
      </c>
      <c r="L543" s="51">
        <v>11.2</v>
      </c>
    </row>
    <row r="544" spans="1:12" ht="15" x14ac:dyDescent="0.25">
      <c r="A544" s="25"/>
      <c r="B544" s="16"/>
      <c r="C544" s="11"/>
      <c r="D544" s="7" t="s">
        <v>30</v>
      </c>
      <c r="E544" s="50" t="s">
        <v>80</v>
      </c>
      <c r="F544" s="51">
        <v>200</v>
      </c>
      <c r="G544" s="51">
        <v>1</v>
      </c>
      <c r="H544" s="51">
        <v>0.2</v>
      </c>
      <c r="I544" s="51">
        <v>20.2</v>
      </c>
      <c r="J544" s="51">
        <v>86.6</v>
      </c>
      <c r="K544" s="52">
        <v>389</v>
      </c>
      <c r="L544" s="51">
        <v>10.8</v>
      </c>
    </row>
    <row r="545" spans="1:12" ht="15" x14ac:dyDescent="0.25">
      <c r="A545" s="25"/>
      <c r="B545" s="16"/>
      <c r="C545" s="11"/>
      <c r="D545" s="7" t="s">
        <v>22</v>
      </c>
      <c r="E545" s="50" t="s">
        <v>68</v>
      </c>
      <c r="F545" s="51">
        <v>50</v>
      </c>
      <c r="G545" s="51">
        <v>3.95</v>
      </c>
      <c r="H545" s="51">
        <v>0.5</v>
      </c>
      <c r="I545" s="51">
        <v>24.15</v>
      </c>
      <c r="J545" s="51">
        <v>57.5</v>
      </c>
      <c r="K545" s="52" t="s">
        <v>52</v>
      </c>
      <c r="L545" s="51">
        <v>2.9</v>
      </c>
    </row>
    <row r="546" spans="1:12" ht="15" x14ac:dyDescent="0.25">
      <c r="A546" s="25"/>
      <c r="B546" s="16"/>
      <c r="C546" s="11"/>
      <c r="D546" s="6"/>
      <c r="E546" s="50" t="s">
        <v>143</v>
      </c>
      <c r="F546" s="51">
        <v>50</v>
      </c>
      <c r="G546" s="51">
        <v>2.7</v>
      </c>
      <c r="H546" s="51">
        <v>0.5</v>
      </c>
      <c r="I546" s="51">
        <v>16.04</v>
      </c>
      <c r="J546" s="51">
        <v>95</v>
      </c>
      <c r="K546" s="52" t="s">
        <v>52</v>
      </c>
      <c r="L546" s="51">
        <v>2.9</v>
      </c>
    </row>
    <row r="547" spans="1:12" ht="15" x14ac:dyDescent="0.25">
      <c r="A547" s="25"/>
      <c r="B547" s="16"/>
      <c r="C547" s="11"/>
      <c r="D547" s="6"/>
      <c r="E547" s="50" t="s">
        <v>161</v>
      </c>
      <c r="F547" s="51">
        <v>50</v>
      </c>
      <c r="G547" s="51">
        <v>5.0599999999999996</v>
      </c>
      <c r="H547" s="51">
        <v>6.69</v>
      </c>
      <c r="I547" s="51">
        <v>1.64</v>
      </c>
      <c r="J547" s="51">
        <v>5</v>
      </c>
      <c r="K547" s="52">
        <v>71</v>
      </c>
      <c r="L547" s="51">
        <v>4.4000000000000004</v>
      </c>
    </row>
    <row r="548" spans="1:12" ht="15" x14ac:dyDescent="0.25">
      <c r="A548" s="26"/>
      <c r="B548" s="18"/>
      <c r="C548" s="8"/>
      <c r="D548" s="19" t="s">
        <v>38</v>
      </c>
      <c r="E548" s="9"/>
      <c r="F548" s="21">
        <f>SUM(F542:F547)</f>
        <v>450</v>
      </c>
      <c r="G548" s="21">
        <f t="shared" ref="G548" si="357">SUM(G542:G547)</f>
        <v>26.369999999999997</v>
      </c>
      <c r="H548" s="21">
        <f t="shared" ref="H548" si="358">SUM(H542:H547)</f>
        <v>23.39</v>
      </c>
      <c r="I548" s="21">
        <f t="shared" ref="I548" si="359">SUM(I542:I547)</f>
        <v>99.779999999999987</v>
      </c>
      <c r="J548" s="21">
        <f t="shared" ref="J548" si="360">SUM(J542:J547)</f>
        <v>589.4</v>
      </c>
      <c r="K548" s="27"/>
      <c r="L548" s="21">
        <f>SUM(L542:L547)</f>
        <v>79.40000000000002</v>
      </c>
    </row>
    <row r="549" spans="1:12" ht="15" x14ac:dyDescent="0.25">
      <c r="A549" s="28">
        <f>A515</f>
        <v>2</v>
      </c>
      <c r="B549" s="14">
        <f>B515</f>
        <v>6</v>
      </c>
      <c r="C549" s="10" t="s">
        <v>36</v>
      </c>
      <c r="D549" s="12" t="s">
        <v>37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12" t="s">
        <v>34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12" t="s">
        <v>30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12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20" t="s">
        <v>38</v>
      </c>
      <c r="E555" s="9"/>
      <c r="F555" s="21">
        <f>SUM(F549:F554)</f>
        <v>0</v>
      </c>
      <c r="G555" s="21">
        <f t="shared" ref="G555" si="361">SUM(G549:G554)</f>
        <v>0</v>
      </c>
      <c r="H555" s="21">
        <f t="shared" ref="H555" si="362">SUM(H549:H554)</f>
        <v>0</v>
      </c>
      <c r="I555" s="21">
        <f t="shared" ref="I555" si="363">SUM(I549:I554)</f>
        <v>0</v>
      </c>
      <c r="J555" s="21">
        <f t="shared" ref="J555" si="364">SUM(J549:J554)</f>
        <v>0</v>
      </c>
      <c r="K555" s="27"/>
      <c r="L555" s="21">
        <f t="shared" ref="L555" ca="1" si="365">SUM(L549:L557)</f>
        <v>0</v>
      </c>
    </row>
    <row r="556" spans="1:12" ht="15.75" customHeight="1" thickBot="1" x14ac:dyDescent="0.25">
      <c r="A556" s="31">
        <f>A515</f>
        <v>2</v>
      </c>
      <c r="B556" s="32">
        <f>B515</f>
        <v>6</v>
      </c>
      <c r="C556" s="58" t="s">
        <v>4</v>
      </c>
      <c r="D556" s="63"/>
      <c r="E556" s="33"/>
      <c r="F556" s="34">
        <f>F522+F526+F536+F541+F548+F555</f>
        <v>1910</v>
      </c>
      <c r="G556" s="34">
        <f t="shared" ref="G556" si="366">G522+G526+G536+G541+G548+G555</f>
        <v>122.38</v>
      </c>
      <c r="H556" s="34">
        <f t="shared" ref="H556" si="367">H522+H526+H536+H541+H548+H555</f>
        <v>123.404</v>
      </c>
      <c r="I556" s="34">
        <f t="shared" ref="I556" si="368">I522+I526+I536+I541+I548+I555</f>
        <v>476.56</v>
      </c>
      <c r="J556" s="34">
        <f t="shared" ref="J556" si="369">J522+J526+J536+J541+J548+J555</f>
        <v>2773.5400000000004</v>
      </c>
      <c r="K556" s="35"/>
      <c r="L556" s="34">
        <f>L522+L526+L536+L541+L548</f>
        <v>362.6</v>
      </c>
    </row>
    <row r="557" spans="1:12" ht="15" x14ac:dyDescent="0.25">
      <c r="A557" s="22">
        <v>2</v>
      </c>
      <c r="B557" s="23">
        <v>7</v>
      </c>
      <c r="C557" s="24" t="s">
        <v>19</v>
      </c>
      <c r="D557" s="5" t="s">
        <v>20</v>
      </c>
      <c r="E557" s="47" t="s">
        <v>67</v>
      </c>
      <c r="F557" s="48">
        <v>240</v>
      </c>
      <c r="G557" s="48">
        <v>23.54</v>
      </c>
      <c r="H557" s="48">
        <v>33.119999999999997</v>
      </c>
      <c r="I557" s="48">
        <v>4.5999999999999996</v>
      </c>
      <c r="J557" s="48">
        <v>256.68</v>
      </c>
      <c r="K557" s="49">
        <v>215</v>
      </c>
      <c r="L557" s="48">
        <v>25.17</v>
      </c>
    </row>
    <row r="558" spans="1:12" ht="15" x14ac:dyDescent="0.25">
      <c r="A558" s="25"/>
      <c r="B558" s="16"/>
      <c r="C558" s="11"/>
      <c r="D558" s="6"/>
      <c r="E558" s="50" t="s">
        <v>48</v>
      </c>
      <c r="F558" s="51" t="s">
        <v>49</v>
      </c>
      <c r="G558" s="51">
        <v>4.1500000000000004</v>
      </c>
      <c r="H558" s="51">
        <v>14.9</v>
      </c>
      <c r="I558" s="51">
        <v>24.41</v>
      </c>
      <c r="J558" s="51">
        <v>132</v>
      </c>
      <c r="K558" s="52">
        <v>14</v>
      </c>
      <c r="L558" s="51">
        <v>16.3</v>
      </c>
    </row>
    <row r="559" spans="1:12" ht="15" x14ac:dyDescent="0.25">
      <c r="A559" s="25"/>
      <c r="B559" s="16"/>
      <c r="C559" s="11"/>
      <c r="D559" s="7" t="s">
        <v>21</v>
      </c>
      <c r="E559" s="50" t="s">
        <v>50</v>
      </c>
      <c r="F559" s="51">
        <v>200</v>
      </c>
      <c r="G559" s="51">
        <v>3.6</v>
      </c>
      <c r="H559" s="51">
        <v>2.67</v>
      </c>
      <c r="I559" s="51">
        <v>29.2</v>
      </c>
      <c r="J559" s="51">
        <v>39</v>
      </c>
      <c r="K559" s="52">
        <v>379</v>
      </c>
      <c r="L559" s="51">
        <v>3.04</v>
      </c>
    </row>
    <row r="560" spans="1:12" ht="15.75" customHeight="1" x14ac:dyDescent="0.25">
      <c r="A560" s="25"/>
      <c r="B560" s="16"/>
      <c r="C560" s="11"/>
      <c r="D560" s="7" t="s">
        <v>22</v>
      </c>
      <c r="E560" s="50" t="s">
        <v>51</v>
      </c>
      <c r="F560" s="51">
        <v>50</v>
      </c>
      <c r="G560" s="51">
        <v>3.95</v>
      </c>
      <c r="H560" s="51">
        <v>0.5</v>
      </c>
      <c r="I560" s="51">
        <v>24.15</v>
      </c>
      <c r="J560" s="51">
        <v>115</v>
      </c>
      <c r="K560" s="52" t="s">
        <v>52</v>
      </c>
      <c r="L560" s="51">
        <v>2.9</v>
      </c>
    </row>
    <row r="561" spans="1:12" ht="15" x14ac:dyDescent="0.25">
      <c r="A561" s="25"/>
      <c r="B561" s="16"/>
      <c r="C561" s="11"/>
      <c r="D561" s="7" t="s">
        <v>23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6"/>
      <c r="B564" s="18"/>
      <c r="C564" s="8"/>
      <c r="D564" s="19" t="s">
        <v>38</v>
      </c>
      <c r="E564" s="9"/>
      <c r="F564" s="21">
        <f>SUM(F557:F563)</f>
        <v>490</v>
      </c>
      <c r="G564" s="21">
        <f t="shared" ref="G564" si="370">SUM(G557:G563)</f>
        <v>35.24</v>
      </c>
      <c r="H564" s="21">
        <f t="shared" ref="H564" si="371">SUM(H557:H563)</f>
        <v>51.19</v>
      </c>
      <c r="I564" s="21">
        <f t="shared" ref="I564" si="372">SUM(I557:I563)</f>
        <v>82.359999999999985</v>
      </c>
      <c r="J564" s="21">
        <f t="shared" ref="J564" si="373">SUM(J557:J563)</f>
        <v>542.68000000000006</v>
      </c>
      <c r="K564" s="27"/>
      <c r="L564" s="21">
        <f t="shared" ref="L564" si="374">SUM(L557:L563)</f>
        <v>47.41</v>
      </c>
    </row>
    <row r="565" spans="1:12" ht="15" x14ac:dyDescent="0.25">
      <c r="A565" s="28">
        <f>A557</f>
        <v>2</v>
      </c>
      <c r="B565" s="14">
        <f>B557</f>
        <v>7</v>
      </c>
      <c r="C565" s="10" t="s">
        <v>24</v>
      </c>
      <c r="D565" s="12"/>
      <c r="E565" s="50" t="s">
        <v>135</v>
      </c>
      <c r="F565" s="51">
        <v>35</v>
      </c>
      <c r="G565" s="51">
        <v>9.3000000000000007</v>
      </c>
      <c r="H565" s="51">
        <v>9.5</v>
      </c>
      <c r="I565" s="51"/>
      <c r="J565" s="51">
        <v>126</v>
      </c>
      <c r="K565" s="52">
        <v>15</v>
      </c>
      <c r="L565" s="51">
        <v>13.5</v>
      </c>
    </row>
    <row r="566" spans="1:12" ht="15" x14ac:dyDescent="0.25">
      <c r="A566" s="25"/>
      <c r="B566" s="16"/>
      <c r="C566" s="11"/>
      <c r="D566" s="6"/>
      <c r="E566" s="50" t="s">
        <v>56</v>
      </c>
      <c r="F566" s="51">
        <v>200</v>
      </c>
      <c r="G566" s="51">
        <v>3.7</v>
      </c>
      <c r="H566" s="51">
        <v>0.67</v>
      </c>
      <c r="I566" s="51">
        <v>26</v>
      </c>
      <c r="J566" s="51">
        <v>40</v>
      </c>
      <c r="K566" s="52">
        <v>376</v>
      </c>
      <c r="L566" s="51">
        <v>2.75</v>
      </c>
    </row>
    <row r="567" spans="1:12" ht="15" x14ac:dyDescent="0.25">
      <c r="A567" s="25"/>
      <c r="B567" s="16"/>
      <c r="C567" s="11"/>
      <c r="D567" s="6"/>
      <c r="E567" s="50" t="s">
        <v>55</v>
      </c>
      <c r="F567" s="51">
        <v>50</v>
      </c>
      <c r="G567" s="51">
        <v>3.95</v>
      </c>
      <c r="H567" s="51">
        <v>0.52</v>
      </c>
      <c r="I567" s="51">
        <v>24.15</v>
      </c>
      <c r="J567" s="51">
        <v>57.5</v>
      </c>
      <c r="K567" s="52" t="s">
        <v>52</v>
      </c>
      <c r="L567" s="51">
        <v>2.9</v>
      </c>
    </row>
    <row r="568" spans="1:12" ht="15" x14ac:dyDescent="0.25">
      <c r="A568" s="26"/>
      <c r="B568" s="18"/>
      <c r="C568" s="8"/>
      <c r="D568" s="19" t="s">
        <v>38</v>
      </c>
      <c r="E568" s="9"/>
      <c r="F568" s="21">
        <f>SUM(F565:F567)</f>
        <v>285</v>
      </c>
      <c r="G568" s="21">
        <f t="shared" ref="G568" si="375">SUM(G565:G567)</f>
        <v>16.95</v>
      </c>
      <c r="H568" s="21">
        <f t="shared" ref="H568" si="376">SUM(H565:H567)</f>
        <v>10.69</v>
      </c>
      <c r="I568" s="21">
        <f t="shared" ref="I568" si="377">SUM(I565:I567)</f>
        <v>50.15</v>
      </c>
      <c r="J568" s="21">
        <f t="shared" ref="J568" si="378">SUM(J565:J567)</f>
        <v>223.5</v>
      </c>
      <c r="K568" s="27"/>
      <c r="L568" s="21">
        <f>SUM(L565:L567)</f>
        <v>19.149999999999999</v>
      </c>
    </row>
    <row r="569" spans="1:12" ht="15" x14ac:dyDescent="0.25">
      <c r="A569" s="28">
        <f>A557</f>
        <v>2</v>
      </c>
      <c r="B569" s="14">
        <f>B557</f>
        <v>7</v>
      </c>
      <c r="C569" s="10" t="s">
        <v>25</v>
      </c>
      <c r="D569" s="7" t="s">
        <v>26</v>
      </c>
      <c r="E569" s="50" t="s">
        <v>162</v>
      </c>
      <c r="F569" s="51">
        <v>50</v>
      </c>
      <c r="G569" s="51">
        <v>1.62</v>
      </c>
      <c r="H569" s="51">
        <v>6.2</v>
      </c>
      <c r="I569" s="51">
        <v>8.9</v>
      </c>
      <c r="J569" s="51">
        <v>11</v>
      </c>
      <c r="K569" s="52">
        <v>71</v>
      </c>
      <c r="L569" s="51">
        <v>3.6</v>
      </c>
    </row>
    <row r="570" spans="1:12" ht="15" x14ac:dyDescent="0.25">
      <c r="A570" s="25"/>
      <c r="B570" s="16"/>
      <c r="C570" s="11"/>
      <c r="D570" s="7" t="s">
        <v>27</v>
      </c>
      <c r="E570" s="50" t="s">
        <v>58</v>
      </c>
      <c r="F570" s="51" t="s">
        <v>59</v>
      </c>
      <c r="G570" s="51">
        <v>7.37</v>
      </c>
      <c r="H570" s="51">
        <v>14.99</v>
      </c>
      <c r="I570" s="51">
        <v>14.42</v>
      </c>
      <c r="J570" s="51">
        <v>219.9</v>
      </c>
      <c r="K570" s="52">
        <v>82</v>
      </c>
      <c r="L570" s="51">
        <v>14.71</v>
      </c>
    </row>
    <row r="571" spans="1:12" ht="15" x14ac:dyDescent="0.25">
      <c r="A571" s="25"/>
      <c r="B571" s="16"/>
      <c r="C571" s="11"/>
      <c r="D571" s="7" t="s">
        <v>28</v>
      </c>
      <c r="E571" s="50" t="s">
        <v>163</v>
      </c>
      <c r="F571" s="51" t="s">
        <v>164</v>
      </c>
      <c r="G571" s="51">
        <v>33.35</v>
      </c>
      <c r="H571" s="51">
        <v>36.65</v>
      </c>
      <c r="I571" s="51">
        <v>27.7</v>
      </c>
      <c r="J571" s="51">
        <v>504.41</v>
      </c>
      <c r="K571" s="52">
        <v>259</v>
      </c>
      <c r="L571" s="51">
        <v>57.9</v>
      </c>
    </row>
    <row r="572" spans="1:12" ht="15" x14ac:dyDescent="0.25">
      <c r="A572" s="25"/>
      <c r="B572" s="16"/>
      <c r="C572" s="11"/>
      <c r="D572" s="7" t="s">
        <v>29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7" t="s">
        <v>30</v>
      </c>
      <c r="E573" s="50" t="s">
        <v>62</v>
      </c>
      <c r="F573" s="51">
        <v>200</v>
      </c>
      <c r="G573" s="51">
        <v>1.1599999999999999</v>
      </c>
      <c r="H573" s="51">
        <v>0.3</v>
      </c>
      <c r="I573" s="51">
        <v>47.26</v>
      </c>
      <c r="J573" s="51">
        <v>196.38</v>
      </c>
      <c r="K573" s="52">
        <v>349</v>
      </c>
      <c r="L573" s="51">
        <v>3.34</v>
      </c>
    </row>
    <row r="574" spans="1:12" ht="15" x14ac:dyDescent="0.25">
      <c r="A574" s="25"/>
      <c r="B574" s="16"/>
      <c r="C574" s="11"/>
      <c r="D574" s="7" t="s">
        <v>31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7" t="s">
        <v>32</v>
      </c>
      <c r="E575" s="50"/>
      <c r="F575" s="51">
        <v>100</v>
      </c>
      <c r="G575" s="51">
        <v>5.4</v>
      </c>
      <c r="H575" s="51">
        <v>32.08</v>
      </c>
      <c r="I575" s="51">
        <v>190</v>
      </c>
      <c r="J575" s="51" t="s">
        <v>52</v>
      </c>
      <c r="K575" s="52"/>
      <c r="L575" s="51">
        <v>5.8</v>
      </c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SUM(F569:F577)</f>
        <v>350</v>
      </c>
      <c r="G578" s="21">
        <f t="shared" ref="G578" si="379">SUM(G569:G577)</f>
        <v>48.9</v>
      </c>
      <c r="H578" s="21">
        <f t="shared" ref="H578" si="380">SUM(H569:H577)</f>
        <v>90.22</v>
      </c>
      <c r="I578" s="21">
        <f t="shared" ref="I578" si="381">SUM(I569:I577)</f>
        <v>288.27999999999997</v>
      </c>
      <c r="J578" s="21">
        <f t="shared" ref="J578" si="382">SUM(J569:J577)</f>
        <v>931.69</v>
      </c>
      <c r="K578" s="27"/>
      <c r="L578" s="21">
        <f>SUM(L569:L575)</f>
        <v>85.350000000000009</v>
      </c>
    </row>
    <row r="579" spans="1:12" ht="15" x14ac:dyDescent="0.25">
      <c r="A579" s="28">
        <f>A557</f>
        <v>2</v>
      </c>
      <c r="B579" s="14">
        <f>B557</f>
        <v>7</v>
      </c>
      <c r="C579" s="10" t="s">
        <v>33</v>
      </c>
      <c r="D579" s="12" t="s">
        <v>34</v>
      </c>
      <c r="E579" s="50" t="s">
        <v>104</v>
      </c>
      <c r="F579" s="51">
        <v>150</v>
      </c>
      <c r="G579" s="51">
        <v>7.47</v>
      </c>
      <c r="H579" s="51">
        <v>4.0599999999999996</v>
      </c>
      <c r="I579" s="51">
        <v>52.5</v>
      </c>
      <c r="J579" s="51">
        <v>106.6</v>
      </c>
      <c r="K579" s="52">
        <v>405</v>
      </c>
      <c r="L579" s="51">
        <v>9.6</v>
      </c>
    </row>
    <row r="580" spans="1:12" ht="15" x14ac:dyDescent="0.25">
      <c r="A580" s="25"/>
      <c r="B580" s="16"/>
      <c r="C580" s="11"/>
      <c r="D580" s="12" t="s">
        <v>30</v>
      </c>
      <c r="E580" s="50" t="s">
        <v>108</v>
      </c>
      <c r="F580" s="51">
        <v>200</v>
      </c>
      <c r="G580" s="51">
        <v>0.23</v>
      </c>
      <c r="H580" s="51">
        <v>1.2E-2</v>
      </c>
      <c r="I580" s="51">
        <v>0.83</v>
      </c>
      <c r="J580" s="51">
        <v>101.2</v>
      </c>
      <c r="K580" s="52">
        <v>354</v>
      </c>
      <c r="L580" s="51">
        <v>4.2</v>
      </c>
    </row>
    <row r="581" spans="1:12" ht="15" x14ac:dyDescent="0.2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6"/>
      <c r="B583" s="18"/>
      <c r="C583" s="8"/>
      <c r="D583" s="19" t="s">
        <v>38</v>
      </c>
      <c r="E583" s="9"/>
      <c r="F583" s="21">
        <f>SUM(F579:F582)</f>
        <v>350</v>
      </c>
      <c r="G583" s="21">
        <f t="shared" ref="G583" si="383">SUM(G579:G582)</f>
        <v>7.7</v>
      </c>
      <c r="H583" s="21">
        <f t="shared" ref="H583" si="384">SUM(H579:H582)</f>
        <v>4.0719999999999992</v>
      </c>
      <c r="I583" s="21">
        <f t="shared" ref="I583" si="385">SUM(I579:I582)</f>
        <v>53.33</v>
      </c>
      <c r="J583" s="21">
        <f t="shared" ref="J583" si="386">SUM(J579:J582)</f>
        <v>207.8</v>
      </c>
      <c r="K583" s="27"/>
      <c r="L583" s="21">
        <f t="shared" ref="L583" si="387">SUM(L576:L582)</f>
        <v>99.15</v>
      </c>
    </row>
    <row r="584" spans="1:12" ht="15" x14ac:dyDescent="0.25">
      <c r="A584" s="28">
        <f>A557</f>
        <v>2</v>
      </c>
      <c r="B584" s="14">
        <f>B557</f>
        <v>7</v>
      </c>
      <c r="C584" s="10" t="s">
        <v>35</v>
      </c>
      <c r="D584" s="7" t="s">
        <v>20</v>
      </c>
      <c r="E584" s="50" t="s">
        <v>165</v>
      </c>
      <c r="F584" s="51">
        <v>100</v>
      </c>
      <c r="G584" s="51">
        <v>9.61</v>
      </c>
      <c r="H584" s="51">
        <v>12.64</v>
      </c>
      <c r="I584" s="51">
        <v>10.07</v>
      </c>
      <c r="J584" s="51">
        <v>192</v>
      </c>
      <c r="K584" s="52">
        <v>296</v>
      </c>
      <c r="L584" s="51">
        <v>43.7</v>
      </c>
    </row>
    <row r="585" spans="1:12" ht="15" x14ac:dyDescent="0.25">
      <c r="A585" s="25"/>
      <c r="B585" s="16"/>
      <c r="C585" s="11"/>
      <c r="D585" s="7" t="s">
        <v>29</v>
      </c>
      <c r="E585" s="50" t="s">
        <v>166</v>
      </c>
      <c r="F585" s="51" t="s">
        <v>159</v>
      </c>
      <c r="G585" s="51">
        <v>11.07</v>
      </c>
      <c r="H585" s="51">
        <v>5.47</v>
      </c>
      <c r="I585" s="51">
        <v>53.12</v>
      </c>
      <c r="J585" s="51">
        <v>309.14999999999998</v>
      </c>
      <c r="K585" s="52">
        <v>288</v>
      </c>
      <c r="L585" s="51">
        <v>11.7</v>
      </c>
    </row>
    <row r="586" spans="1:12" ht="15" x14ac:dyDescent="0.25">
      <c r="A586" s="25"/>
      <c r="B586" s="16"/>
      <c r="C586" s="11"/>
      <c r="D586" s="7" t="s">
        <v>30</v>
      </c>
      <c r="E586" s="50" t="s">
        <v>142</v>
      </c>
      <c r="F586" s="51">
        <v>50</v>
      </c>
      <c r="G586" s="51">
        <v>0.8</v>
      </c>
      <c r="H586" s="51">
        <v>2.4</v>
      </c>
      <c r="I586" s="51">
        <v>3.5</v>
      </c>
      <c r="J586" s="51">
        <v>40.049999999999997</v>
      </c>
      <c r="K586" s="52">
        <v>382</v>
      </c>
      <c r="L586" s="51">
        <v>4</v>
      </c>
    </row>
    <row r="587" spans="1:12" ht="15" x14ac:dyDescent="0.25">
      <c r="A587" s="25"/>
      <c r="B587" s="16"/>
      <c r="C587" s="11"/>
      <c r="D587" s="7" t="s">
        <v>22</v>
      </c>
      <c r="E587" s="50" t="s">
        <v>80</v>
      </c>
      <c r="F587" s="51">
        <v>200</v>
      </c>
      <c r="G587" s="51">
        <v>1</v>
      </c>
      <c r="H587" s="51">
        <v>0.2</v>
      </c>
      <c r="I587" s="51">
        <v>20.2</v>
      </c>
      <c r="J587" s="51">
        <v>86.6</v>
      </c>
      <c r="K587" s="52">
        <v>389</v>
      </c>
      <c r="L587" s="51">
        <v>10.8</v>
      </c>
    </row>
    <row r="588" spans="1:12" ht="15" x14ac:dyDescent="0.25">
      <c r="A588" s="25"/>
      <c r="B588" s="16"/>
      <c r="C588" s="11"/>
      <c r="D588" s="6"/>
      <c r="E588" s="50" t="s">
        <v>51</v>
      </c>
      <c r="F588" s="51">
        <v>50</v>
      </c>
      <c r="G588" s="51">
        <v>3.95</v>
      </c>
      <c r="H588" s="51">
        <v>0.5</v>
      </c>
      <c r="I588" s="51">
        <v>24.15</v>
      </c>
      <c r="J588" s="51">
        <v>57.5</v>
      </c>
      <c r="K588" s="52" t="s">
        <v>52</v>
      </c>
      <c r="L588" s="51">
        <v>2.9</v>
      </c>
    </row>
    <row r="589" spans="1:12" ht="15" x14ac:dyDescent="0.25">
      <c r="A589" s="25"/>
      <c r="B589" s="16"/>
      <c r="C589" s="11"/>
      <c r="D589" s="6"/>
      <c r="E589" s="50" t="s">
        <v>143</v>
      </c>
      <c r="F589" s="51">
        <v>50</v>
      </c>
      <c r="G589" s="51">
        <v>2.7</v>
      </c>
      <c r="H589" s="51">
        <v>0.5</v>
      </c>
      <c r="I589" s="51">
        <v>16.04</v>
      </c>
      <c r="J589" s="51">
        <v>95</v>
      </c>
      <c r="K589" s="52" t="s">
        <v>52</v>
      </c>
      <c r="L589" s="51">
        <v>2.9</v>
      </c>
    </row>
    <row r="590" spans="1:12" ht="15" x14ac:dyDescent="0.25">
      <c r="A590" s="26"/>
      <c r="B590" s="18"/>
      <c r="C590" s="8"/>
      <c r="D590" s="19" t="s">
        <v>38</v>
      </c>
      <c r="E590" s="9"/>
      <c r="F590" s="21">
        <f>SUM(F584:F589)</f>
        <v>450</v>
      </c>
      <c r="G590" s="21">
        <f t="shared" ref="G590" si="388">SUM(G584:G589)</f>
        <v>29.13</v>
      </c>
      <c r="H590" s="21">
        <f t="shared" ref="H590" si="389">SUM(H584:H589)</f>
        <v>21.709999999999997</v>
      </c>
      <c r="I590" s="21">
        <f t="shared" ref="I590" si="390">SUM(I584:I589)</f>
        <v>127.07999999999998</v>
      </c>
      <c r="J590" s="21">
        <f t="shared" ref="J590" si="391">SUM(J584:J589)</f>
        <v>780.3</v>
      </c>
      <c r="K590" s="27"/>
      <c r="L590" s="21">
        <f>SUM(L584:L589)</f>
        <v>76.000000000000014</v>
      </c>
    </row>
    <row r="591" spans="1:12" ht="15" x14ac:dyDescent="0.25">
      <c r="A591" s="28">
        <f>A557</f>
        <v>2</v>
      </c>
      <c r="B591" s="14">
        <f>B557</f>
        <v>7</v>
      </c>
      <c r="C591" s="10" t="s">
        <v>36</v>
      </c>
      <c r="D591" s="12" t="s">
        <v>37</v>
      </c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12" t="s">
        <v>34</v>
      </c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5"/>
      <c r="B593" s="16"/>
      <c r="C593" s="11"/>
      <c r="D593" s="12" t="s">
        <v>30</v>
      </c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5"/>
      <c r="B594" s="16"/>
      <c r="C594" s="11"/>
      <c r="D594" s="12" t="s">
        <v>23</v>
      </c>
      <c r="E594" s="50"/>
      <c r="F594" s="51"/>
      <c r="G594" s="51"/>
      <c r="H594" s="51"/>
      <c r="I594" s="51"/>
      <c r="J594" s="51"/>
      <c r="K594" s="52"/>
      <c r="L594" s="51"/>
    </row>
    <row r="595" spans="1:12" ht="15" x14ac:dyDescent="0.25">
      <c r="A595" s="25"/>
      <c r="B595" s="16"/>
      <c r="C595" s="11"/>
      <c r="D595" s="6"/>
      <c r="E595" s="50"/>
      <c r="F595" s="51"/>
      <c r="G595" s="51"/>
      <c r="H595" s="51"/>
      <c r="I595" s="51"/>
      <c r="J595" s="51"/>
      <c r="K595" s="52"/>
      <c r="L595" s="51"/>
    </row>
    <row r="596" spans="1:12" ht="15" x14ac:dyDescent="0.25">
      <c r="A596" s="25"/>
      <c r="B596" s="16"/>
      <c r="C596" s="11"/>
      <c r="D596" s="6"/>
      <c r="E596" s="50"/>
      <c r="F596" s="51"/>
      <c r="G596" s="51"/>
      <c r="H596" s="51"/>
      <c r="I596" s="51"/>
      <c r="J596" s="51"/>
      <c r="K596" s="52"/>
      <c r="L596" s="51"/>
    </row>
    <row r="597" spans="1:12" ht="15" x14ac:dyDescent="0.25">
      <c r="A597" s="26"/>
      <c r="B597" s="18"/>
      <c r="C597" s="8"/>
      <c r="D597" s="20" t="s">
        <v>38</v>
      </c>
      <c r="E597" s="9"/>
      <c r="F597" s="21">
        <f>SUM(F591:F596)</f>
        <v>0</v>
      </c>
      <c r="G597" s="21">
        <f t="shared" ref="G597" si="392">SUM(G591:G596)</f>
        <v>0</v>
      </c>
      <c r="H597" s="21">
        <f t="shared" ref="H597" si="393">SUM(H591:H596)</f>
        <v>0</v>
      </c>
      <c r="I597" s="21">
        <f t="shared" ref="I597" si="394">SUM(I591:I596)</f>
        <v>0</v>
      </c>
      <c r="J597" s="21">
        <f t="shared" ref="J597" si="395">SUM(J591:J596)</f>
        <v>0</v>
      </c>
      <c r="K597" s="27"/>
      <c r="L597" s="21">
        <f t="shared" ref="L597" ca="1" si="396">SUM(L591:L599)</f>
        <v>0</v>
      </c>
    </row>
    <row r="598" spans="1:12" ht="15" customHeight="1" thickBot="1" x14ac:dyDescent="0.25">
      <c r="A598" s="37">
        <f>A557</f>
        <v>2</v>
      </c>
      <c r="B598" s="38">
        <f>B557</f>
        <v>7</v>
      </c>
      <c r="C598" s="58" t="s">
        <v>4</v>
      </c>
      <c r="D598" s="63"/>
      <c r="E598" s="39"/>
      <c r="F598" s="40">
        <f>F564+F568+F578+F583+F590+F597</f>
        <v>1925</v>
      </c>
      <c r="G598" s="40">
        <f t="shared" ref="G598" si="397">G564+G568+G578+G583+G590+G597</f>
        <v>137.92000000000002</v>
      </c>
      <c r="H598" s="40">
        <f t="shared" ref="H598" si="398">H564+H568+H578+H583+H590+H597</f>
        <v>177.88200000000001</v>
      </c>
      <c r="I598" s="40">
        <f t="shared" ref="I598" si="399">I564+I568+I578+I583+I590+I597</f>
        <v>601.19999999999993</v>
      </c>
      <c r="J598" s="40">
        <f t="shared" ref="J598" si="400">J564+J568+J578+J583+J590+J597</f>
        <v>2685.9700000000003</v>
      </c>
      <c r="K598" s="41"/>
      <c r="L598" s="34">
        <f>L564+L568+L578+L583+L590</f>
        <v>327.06000000000006</v>
      </c>
    </row>
    <row r="599" spans="1:12" ht="12.75" customHeight="1" thickBot="1" x14ac:dyDescent="0.25">
      <c r="A599" s="29"/>
      <c r="B599" s="30"/>
      <c r="C599" s="64" t="s">
        <v>5</v>
      </c>
      <c r="D599" s="65"/>
      <c r="E599" s="66"/>
      <c r="F599" s="42">
        <f>(F48+F90+F132+F175+F217+F260+F302+F345+F387+F429+F472+F514+F556+F598)/(IF(F48=0,0,1)+IF(F90=0,0,1)+IF(F132=0,0,1)+IF(F175=0,0,1)+IF(F217=0,0,1)+IF(F260=0,0,1)+IF(F302=0,0,1)+IF(F345=0,0,1)+IF(F387=0,0,1)+IF(F429=0,0,1)+IF(F472=0,0,1)+IF(F514=0,0,1)+IF(F556=0,0,1)+IF(F598=0,0,1))</f>
        <v>1923.9285714285713</v>
      </c>
      <c r="G599" s="42">
        <f t="shared" ref="G599:L599" si="401">(G48+G90+G132+G175+G217+G260+G302+G345+G387+G429+G472+G514+G556+G598)/(IF(G48=0,0,1)+IF(G90=0,0,1)+IF(G132=0,0,1)+IF(G175=0,0,1)+IF(G217=0,0,1)+IF(G260=0,0,1)+IF(G302=0,0,1)+IF(G345=0,0,1)+IF(G387=0,0,1)+IF(G429=0,0,1)+IF(G472=0,0,1)+IF(G514=0,0,1)+IF(G556=0,0,1)+IF(G598=0,0,1))</f>
        <v>161.56857142857143</v>
      </c>
      <c r="H599" s="42">
        <f t="shared" si="401"/>
        <v>122.00942857142859</v>
      </c>
      <c r="I599" s="42">
        <f t="shared" si="401"/>
        <v>518.1857142857142</v>
      </c>
      <c r="J599" s="42">
        <f t="shared" si="401"/>
        <v>2755.0214285714287</v>
      </c>
      <c r="K599" s="42"/>
      <c r="L599" s="42">
        <f t="shared" si="401"/>
        <v>386.91285714285721</v>
      </c>
    </row>
  </sheetData>
  <mergeCells count="18">
    <mergeCell ref="C598:D598"/>
    <mergeCell ref="C599:E599"/>
    <mergeCell ref="C345:D345"/>
    <mergeCell ref="C387:D387"/>
    <mergeCell ref="C429:D429"/>
    <mergeCell ref="C472:D472"/>
    <mergeCell ref="C514:D514"/>
    <mergeCell ref="C556:D556"/>
    <mergeCell ref="C302:D302"/>
    <mergeCell ref="C48:D48"/>
    <mergeCell ref="C1:E1"/>
    <mergeCell ref="H1:K1"/>
    <mergeCell ref="H2:K2"/>
    <mergeCell ref="C90:D90"/>
    <mergeCell ref="C132:D132"/>
    <mergeCell ref="C175:D175"/>
    <mergeCell ref="C217:D217"/>
    <mergeCell ref="C260:D2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</cp:lastModifiedBy>
  <dcterms:created xsi:type="dcterms:W3CDTF">2022-05-16T14:23:56Z</dcterms:created>
  <dcterms:modified xsi:type="dcterms:W3CDTF">2023-10-13T11:44:55Z</dcterms:modified>
</cp:coreProperties>
</file>