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SR\Desktop\Меню, декабрь, 2023\"/>
    </mc:Choice>
  </mc:AlternateContent>
  <xr:revisionPtr revIDLastSave="0" documentId="13_ncr:1_{B0559EEF-2C4E-4C41-96A7-88A7258A08CD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L39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L27" i="1"/>
  <c r="L32" i="1" s="1"/>
  <c r="J27" i="1"/>
  <c r="I27" i="1"/>
  <c r="H27" i="1"/>
  <c r="G27" i="1"/>
  <c r="F27" i="1"/>
  <c r="B18" i="1"/>
  <c r="A18" i="1"/>
  <c r="L17" i="1"/>
  <c r="J17" i="1"/>
  <c r="I17" i="1"/>
  <c r="H17" i="1"/>
  <c r="G17" i="1"/>
  <c r="F17" i="1"/>
  <c r="B14" i="1"/>
  <c r="A14" i="1"/>
  <c r="L13" i="1"/>
  <c r="L47" i="1" s="1"/>
  <c r="J13" i="1"/>
  <c r="I13" i="1"/>
  <c r="I47" i="1" s="1"/>
  <c r="H13" i="1"/>
  <c r="G13" i="1"/>
  <c r="G47" i="1" s="1"/>
  <c r="F13" i="1"/>
  <c r="F47" i="1" s="1"/>
  <c r="J47" i="1" l="1"/>
  <c r="H47" i="1"/>
  <c r="L46" i="1"/>
</calcChain>
</file>

<file path=xl/sharedStrings.xml><?xml version="1.0" encoding="utf-8"?>
<sst xmlns="http://schemas.openxmlformats.org/spreadsheetml/2006/main" count="93" uniqueCount="70">
  <si>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</si>
  <si>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</si>
  <si>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</si>
  <si>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</si>
  <si>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</si>
  <si>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</si>
  <si>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</si>
  <si>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</si>
  <si>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</si>
  <si>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</si>
  <si>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</si>
  <si>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</si>
  <si>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</si>
  <si>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</si>
  <si>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</si>
  <si>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</si>
  <si>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</si>
  <si>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</si>
  <si>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</si>
  <si>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</si>
  <si>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</si>
  <si>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</si>
  <si>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</si>
  <si>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</si>
  <si>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</si>
  <si>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</t>
  </si>
  <si>
    <t>хлеб</t>
  </si>
  <si>
    <t>пшен</t>
  </si>
  <si>
    <t>пр</t>
  </si>
  <si>
    <t>фрукты</t>
  </si>
  <si>
    <t>итого</t>
  </si>
  <si>
    <t>Завтрак 2</t>
  </si>
  <si>
    <t>Обед</t>
  </si>
  <si>
    <t>закуска</t>
  </si>
  <si>
    <t>1 блюдо</t>
  </si>
  <si>
    <t>300/10</t>
  </si>
  <si>
    <t>2 блюдо</t>
  </si>
  <si>
    <t>гарнир</t>
  </si>
  <si>
    <t>200/10</t>
  </si>
  <si>
    <t>напиток</t>
  </si>
  <si>
    <t>хлеб бел.</t>
  </si>
  <si>
    <t>хлеб черн.</t>
  </si>
  <si>
    <t>Полдник</t>
  </si>
  <si>
    <t>булочное</t>
  </si>
  <si>
    <t>Ужин</t>
  </si>
  <si>
    <t>сок</t>
  </si>
  <si>
    <t>Ужин 2</t>
  </si>
  <si>
    <t>кисломол.</t>
  </si>
  <si>
    <t>Итого за день:</t>
  </si>
  <si>
    <t>7-18 лет</t>
  </si>
  <si>
    <t>Директор школы</t>
  </si>
  <si>
    <t>Краснощеков О.А.</t>
  </si>
  <si>
    <t>компот из с/ф</t>
  </si>
  <si>
    <t>колбаса вар.порц</t>
  </si>
  <si>
    <t>рисовый</t>
  </si>
  <si>
    <t>соус</t>
  </si>
  <si>
    <t>ржаной</t>
  </si>
  <si>
    <t>сыр колб.пор</t>
  </si>
  <si>
    <t>творожный пудинк со сгущ.молоком</t>
  </si>
  <si>
    <t>140/40</t>
  </si>
  <si>
    <t>помидора свеж.порц.</t>
  </si>
  <si>
    <t>суп сборный овощной со сметаной</t>
  </si>
  <si>
    <t>куры туш.порц.</t>
  </si>
  <si>
    <t>греча</t>
  </si>
  <si>
    <t>фрукты свеж.</t>
  </si>
  <si>
    <t>тефтели рыбные</t>
  </si>
  <si>
    <t>рис с маслом</t>
  </si>
  <si>
    <t>хлеб ржан.</t>
  </si>
  <si>
    <t>огурец свеж.пор</t>
  </si>
  <si>
    <t>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</si>
</sst>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1" fillId="0" borderId="7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0" fillId="3" borderId="1" xfId="0" applyFill="1" applyBorder="1"/>
    <xf numFmtId="0" fontId="8" fillId="0" borderId="6" xfId="0" applyFont="1" applyBorder="1" applyAlignment="1" applyProtection="1">
      <alignment horizontal="right"/>
      <protection locked="0"/>
    </xf>
    <xf numFmtId="0" fontId="1" fillId="4" borderId="17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vertical="top" wrapText="1"/>
    </xf>
    <xf numFmtId="0" fontId="1" fillId="4" borderId="15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15139382-90C9-413F-A588-5AE82E3ADA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workbookViewId="0">
      <selection activeCell="H3" sqref="H3"/>
    </sheetView>
  </sheetViews>
  <sheetFormatPr defaultRowHeight="15" x14ac:dyDescent="0.25"/>
  <sheetData>
    <row r="1" spans="1:12" x14ac:dyDescent="0.25">
      <c r="A1" s="1" t="s">
        <v>0</v>
      </c>
      <c r="B1" s="2"/>
      <c r="C1" s="44"/>
      <c r="D1" s="45"/>
      <c r="E1" s="45"/>
      <c r="F1" s="3" t="s">
        <v>1</v>
      </c>
      <c r="G1" s="2" t="s">
        <v>2</v>
      </c>
      <c r="H1" s="46" t="s">
        <v>50</v>
      </c>
      <c r="I1" s="46"/>
      <c r="J1" s="46"/>
      <c r="K1" s="46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6" t="s">
        <v>51</v>
      </c>
      <c r="I2" s="46"/>
      <c r="J2" s="46"/>
      <c r="K2" s="46"/>
      <c r="L2" s="2"/>
    </row>
    <row r="3" spans="1:12" x14ac:dyDescent="0.25">
      <c r="A3" s="5" t="s">
        <v>5</v>
      </c>
      <c r="B3" s="2"/>
      <c r="C3" s="2"/>
      <c r="D3" s="6"/>
      <c r="E3" s="7" t="s">
        <v>49</v>
      </c>
      <c r="F3" s="2"/>
      <c r="G3" s="2" t="s">
        <v>6</v>
      </c>
      <c r="H3" s="8">
        <v>29</v>
      </c>
      <c r="I3" s="8" t="s">
        <v>69</v>
      </c>
      <c r="J3" s="9">
        <v>2023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7</v>
      </c>
      <c r="I4" s="10" t="s">
        <v>8</v>
      </c>
      <c r="J4" s="10" t="s">
        <v>9</v>
      </c>
      <c r="K4" s="2"/>
      <c r="L4" s="2"/>
    </row>
    <row r="5" spans="1:12" ht="34.5" thickBot="1" x14ac:dyDescent="0.3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5.5" x14ac:dyDescent="0.25">
      <c r="A6" s="39">
        <v>2</v>
      </c>
      <c r="B6" s="40">
        <v>5</v>
      </c>
      <c r="C6" s="15" t="s">
        <v>22</v>
      </c>
      <c r="D6" s="16" t="s">
        <v>23</v>
      </c>
      <c r="E6" s="20" t="s">
        <v>53</v>
      </c>
      <c r="F6" s="21">
        <v>100</v>
      </c>
      <c r="G6" s="21">
        <v>12.8</v>
      </c>
      <c r="H6" s="21">
        <v>22.8</v>
      </c>
      <c r="I6" s="21"/>
      <c r="J6" s="21">
        <v>175</v>
      </c>
      <c r="K6" s="22">
        <v>243</v>
      </c>
      <c r="L6" s="21">
        <v>38.799999999999997</v>
      </c>
    </row>
    <row r="7" spans="1:12" x14ac:dyDescent="0.25">
      <c r="A7" s="41"/>
      <c r="B7" s="17"/>
      <c r="C7" s="18"/>
      <c r="D7" s="19"/>
      <c r="E7" s="20" t="s">
        <v>54</v>
      </c>
      <c r="F7" s="21" t="s">
        <v>38</v>
      </c>
      <c r="G7" s="21">
        <v>4.8899999999999997</v>
      </c>
      <c r="H7" s="21">
        <v>7.23</v>
      </c>
      <c r="I7" s="21">
        <v>48.89</v>
      </c>
      <c r="J7" s="21">
        <v>280.14999999999998</v>
      </c>
      <c r="K7" s="22">
        <v>304</v>
      </c>
      <c r="L7" s="21">
        <v>15.4</v>
      </c>
    </row>
    <row r="8" spans="1:12" x14ac:dyDescent="0.25">
      <c r="A8" s="41"/>
      <c r="B8" s="17"/>
      <c r="C8" s="18"/>
      <c r="D8" s="23" t="s">
        <v>24</v>
      </c>
      <c r="E8" s="20" t="s">
        <v>45</v>
      </c>
      <c r="F8" s="21">
        <v>200</v>
      </c>
      <c r="G8" s="21">
        <v>3.78</v>
      </c>
      <c r="H8" s="21">
        <v>0.67</v>
      </c>
      <c r="I8" s="21">
        <v>26</v>
      </c>
      <c r="J8" s="21">
        <v>86.6</v>
      </c>
      <c r="K8" s="22">
        <v>389</v>
      </c>
      <c r="L8" s="21">
        <v>10.8</v>
      </c>
    </row>
    <row r="9" spans="1:12" x14ac:dyDescent="0.25">
      <c r="A9" s="41"/>
      <c r="B9" s="17"/>
      <c r="C9" s="18"/>
      <c r="D9" s="23" t="s">
        <v>26</v>
      </c>
      <c r="E9" s="20" t="s">
        <v>55</v>
      </c>
      <c r="F9" s="21">
        <v>50</v>
      </c>
      <c r="G9" s="21">
        <v>0.8</v>
      </c>
      <c r="H9" s="21">
        <v>2.4</v>
      </c>
      <c r="I9" s="21">
        <v>3.5</v>
      </c>
      <c r="J9" s="21">
        <v>40.049999999999997</v>
      </c>
      <c r="K9" s="22">
        <v>382</v>
      </c>
      <c r="L9" s="21">
        <v>4</v>
      </c>
    </row>
    <row r="10" spans="1:12" x14ac:dyDescent="0.25">
      <c r="A10" s="41"/>
      <c r="B10" s="17"/>
      <c r="C10" s="18"/>
      <c r="D10" s="23" t="s">
        <v>29</v>
      </c>
      <c r="E10" s="20" t="s">
        <v>27</v>
      </c>
      <c r="F10" s="21">
        <v>50</v>
      </c>
      <c r="G10" s="21">
        <v>3.95</v>
      </c>
      <c r="H10" s="21">
        <v>0.5</v>
      </c>
      <c r="I10" s="21">
        <v>24.15</v>
      </c>
      <c r="J10" s="21">
        <v>57.5</v>
      </c>
      <c r="K10" s="22" t="s">
        <v>28</v>
      </c>
      <c r="L10" s="21">
        <v>2.9</v>
      </c>
    </row>
    <row r="11" spans="1:12" x14ac:dyDescent="0.25">
      <c r="A11" s="41"/>
      <c r="B11" s="17"/>
      <c r="C11" s="18"/>
      <c r="D11" s="19"/>
      <c r="E11" s="20" t="s">
        <v>56</v>
      </c>
      <c r="F11" s="21">
        <v>50</v>
      </c>
      <c r="G11" s="21">
        <v>2.7</v>
      </c>
      <c r="H11" s="21">
        <v>0.5</v>
      </c>
      <c r="I11" s="21">
        <v>16.04</v>
      </c>
      <c r="J11" s="21">
        <v>95</v>
      </c>
      <c r="K11" s="22" t="s">
        <v>28</v>
      </c>
      <c r="L11" s="21">
        <v>2.9</v>
      </c>
    </row>
    <row r="12" spans="1:12" ht="25.5" x14ac:dyDescent="0.25">
      <c r="A12" s="41"/>
      <c r="B12" s="17"/>
      <c r="C12" s="18"/>
      <c r="D12" s="19"/>
      <c r="E12" s="20" t="s">
        <v>57</v>
      </c>
      <c r="F12" s="21">
        <v>35</v>
      </c>
      <c r="G12" s="21">
        <v>9.3000000000000007</v>
      </c>
      <c r="H12" s="21">
        <v>9.5</v>
      </c>
      <c r="I12" s="21"/>
      <c r="J12" s="21">
        <v>126</v>
      </c>
      <c r="K12" s="22">
        <v>15</v>
      </c>
      <c r="L12" s="21">
        <v>13.5</v>
      </c>
    </row>
    <row r="13" spans="1:12" x14ac:dyDescent="0.25">
      <c r="A13" s="42"/>
      <c r="B13" s="24"/>
      <c r="C13" s="25"/>
      <c r="D13" s="26" t="s">
        <v>30</v>
      </c>
      <c r="E13" s="27"/>
      <c r="F13" s="28">
        <f>SUM(F6:F12)</f>
        <v>485</v>
      </c>
      <c r="G13" s="28">
        <f t="shared" ref="G13:J13" si="0">SUM(G6:G12)</f>
        <v>38.22</v>
      </c>
      <c r="H13" s="28">
        <f t="shared" si="0"/>
        <v>43.6</v>
      </c>
      <c r="I13" s="28">
        <f t="shared" si="0"/>
        <v>118.57999999999998</v>
      </c>
      <c r="J13" s="28">
        <f t="shared" si="0"/>
        <v>860.3</v>
      </c>
      <c r="K13" s="29"/>
      <c r="L13" s="28">
        <f t="shared" ref="L13" si="1">SUM(L6:L12)</f>
        <v>88.300000000000011</v>
      </c>
    </row>
    <row r="14" spans="1:12" x14ac:dyDescent="0.25">
      <c r="A14" s="43">
        <f>A6</f>
        <v>2</v>
      </c>
      <c r="B14" s="30">
        <f>B6</f>
        <v>5</v>
      </c>
      <c r="C14" s="31" t="s">
        <v>31</v>
      </c>
      <c r="D14" s="32" t="s">
        <v>29</v>
      </c>
      <c r="E14" s="20"/>
      <c r="F14" s="21"/>
      <c r="G14" s="21"/>
      <c r="H14" s="21"/>
      <c r="I14" s="21"/>
      <c r="J14" s="21"/>
      <c r="K14" s="22"/>
      <c r="L14" s="21"/>
    </row>
    <row r="15" spans="1:12" ht="76.5" x14ac:dyDescent="0.25">
      <c r="A15" s="41"/>
      <c r="B15" s="17"/>
      <c r="C15" s="18"/>
      <c r="D15" s="19"/>
      <c r="E15" s="20" t="s">
        <v>58</v>
      </c>
      <c r="F15" s="21" t="s">
        <v>59</v>
      </c>
      <c r="G15" s="21">
        <v>26.44</v>
      </c>
      <c r="H15" s="21">
        <v>18.28</v>
      </c>
      <c r="I15" s="21">
        <v>47.22</v>
      </c>
      <c r="J15" s="21">
        <v>311</v>
      </c>
      <c r="K15" s="22">
        <v>223</v>
      </c>
      <c r="L15" s="21">
        <v>49.4</v>
      </c>
    </row>
    <row r="16" spans="1:12" x14ac:dyDescent="0.25">
      <c r="A16" s="41"/>
      <c r="B16" s="17"/>
      <c r="C16" s="18"/>
      <c r="D16" s="19"/>
      <c r="E16" s="20" t="s">
        <v>25</v>
      </c>
      <c r="F16" s="21">
        <v>200</v>
      </c>
      <c r="G16" s="21">
        <v>0.53</v>
      </c>
      <c r="H16" s="21"/>
      <c r="I16" s="21">
        <v>9.4700000000000006</v>
      </c>
      <c r="J16" s="21">
        <v>40</v>
      </c>
      <c r="K16" s="22">
        <v>376</v>
      </c>
      <c r="L16" s="21">
        <v>2.75</v>
      </c>
    </row>
    <row r="17" spans="1:12" x14ac:dyDescent="0.25">
      <c r="A17" s="42"/>
      <c r="B17" s="24"/>
      <c r="C17" s="25"/>
      <c r="D17" s="26" t="s">
        <v>30</v>
      </c>
      <c r="E17" s="27"/>
      <c r="F17" s="28">
        <f>SUM(F14:F16)</f>
        <v>200</v>
      </c>
      <c r="G17" s="28">
        <f t="shared" ref="G17:J17" si="2">SUM(G14:G16)</f>
        <v>26.970000000000002</v>
      </c>
      <c r="H17" s="28">
        <f t="shared" si="2"/>
        <v>18.28</v>
      </c>
      <c r="I17" s="28">
        <f t="shared" si="2"/>
        <v>56.69</v>
      </c>
      <c r="J17" s="28">
        <f t="shared" si="2"/>
        <v>351</v>
      </c>
      <c r="K17" s="29"/>
      <c r="L17" s="28">
        <f>SUM(L15:L16)</f>
        <v>52.15</v>
      </c>
    </row>
    <row r="18" spans="1:12" ht="51" x14ac:dyDescent="0.25">
      <c r="A18" s="43">
        <f>A6</f>
        <v>2</v>
      </c>
      <c r="B18" s="30">
        <f>B6</f>
        <v>5</v>
      </c>
      <c r="C18" s="31" t="s">
        <v>32</v>
      </c>
      <c r="D18" s="23" t="s">
        <v>33</v>
      </c>
      <c r="E18" s="20" t="s">
        <v>60</v>
      </c>
      <c r="F18" s="21">
        <v>100</v>
      </c>
      <c r="G18" s="21">
        <v>1.1000000000000001</v>
      </c>
      <c r="H18" s="21">
        <v>0.2</v>
      </c>
      <c r="I18" s="21">
        <v>3.8</v>
      </c>
      <c r="J18" s="21">
        <v>22</v>
      </c>
      <c r="K18" s="22">
        <v>71</v>
      </c>
      <c r="L18" s="21">
        <v>7.2</v>
      </c>
    </row>
    <row r="19" spans="1:12" ht="63.75" x14ac:dyDescent="0.25">
      <c r="A19" s="41"/>
      <c r="B19" s="17"/>
      <c r="C19" s="18"/>
      <c r="D19" s="23" t="s">
        <v>34</v>
      </c>
      <c r="E19" s="20" t="s">
        <v>61</v>
      </c>
      <c r="F19" s="21" t="s">
        <v>35</v>
      </c>
      <c r="G19" s="21">
        <v>7.9</v>
      </c>
      <c r="H19" s="21">
        <v>13.49</v>
      </c>
      <c r="I19" s="21">
        <v>10.07</v>
      </c>
      <c r="J19" s="21">
        <v>129</v>
      </c>
      <c r="K19" s="22">
        <v>88</v>
      </c>
      <c r="L19" s="21">
        <v>20</v>
      </c>
    </row>
    <row r="20" spans="1:12" ht="38.25" x14ac:dyDescent="0.25">
      <c r="A20" s="41"/>
      <c r="B20" s="17"/>
      <c r="C20" s="18"/>
      <c r="D20" s="23" t="s">
        <v>36</v>
      </c>
      <c r="E20" s="20" t="s">
        <v>62</v>
      </c>
      <c r="F20" s="21">
        <v>100</v>
      </c>
      <c r="G20" s="21">
        <v>11.94</v>
      </c>
      <c r="H20" s="21">
        <v>10.119999999999999</v>
      </c>
      <c r="I20" s="21">
        <v>3.51</v>
      </c>
      <c r="J20" s="21">
        <v>153</v>
      </c>
      <c r="K20" s="22">
        <v>290</v>
      </c>
      <c r="L20" s="21">
        <v>42.5</v>
      </c>
    </row>
    <row r="21" spans="1:12" x14ac:dyDescent="0.25">
      <c r="A21" s="41"/>
      <c r="B21" s="17"/>
      <c r="C21" s="18"/>
      <c r="D21" s="23" t="s">
        <v>37</v>
      </c>
      <c r="E21" s="20" t="s">
        <v>63</v>
      </c>
      <c r="F21" s="21" t="s">
        <v>38</v>
      </c>
      <c r="G21" s="21">
        <v>11.87</v>
      </c>
      <c r="H21" s="21">
        <v>5.47</v>
      </c>
      <c r="I21" s="21">
        <v>53.12</v>
      </c>
      <c r="J21" s="21">
        <v>309.14999999999998</v>
      </c>
      <c r="K21" s="22">
        <v>302</v>
      </c>
      <c r="L21" s="21">
        <v>11.7</v>
      </c>
    </row>
    <row r="22" spans="1:12" ht="25.5" x14ac:dyDescent="0.25">
      <c r="A22" s="41"/>
      <c r="B22" s="17"/>
      <c r="C22" s="18"/>
      <c r="D22" s="23" t="s">
        <v>39</v>
      </c>
      <c r="E22" s="20" t="s">
        <v>52</v>
      </c>
      <c r="F22" s="21">
        <v>200</v>
      </c>
      <c r="G22" s="21">
        <v>1.1599999999999999</v>
      </c>
      <c r="H22" s="21">
        <v>0.3</v>
      </c>
      <c r="I22" s="21">
        <v>47.26</v>
      </c>
      <c r="J22" s="21">
        <v>196.38</v>
      </c>
      <c r="K22" s="22">
        <v>349</v>
      </c>
      <c r="L22" s="21">
        <v>3.34</v>
      </c>
    </row>
    <row r="23" spans="1:12" x14ac:dyDescent="0.25">
      <c r="A23" s="41"/>
      <c r="B23" s="17"/>
      <c r="C23" s="18"/>
      <c r="D23" s="23" t="s">
        <v>40</v>
      </c>
      <c r="E23" s="20"/>
      <c r="F23" s="21">
        <v>50</v>
      </c>
      <c r="G23" s="21">
        <v>3.95</v>
      </c>
      <c r="H23" s="21">
        <v>0.5</v>
      </c>
      <c r="I23" s="21">
        <v>24.15</v>
      </c>
      <c r="J23" s="21">
        <v>57.5</v>
      </c>
      <c r="K23" s="22" t="s">
        <v>28</v>
      </c>
      <c r="L23" s="21">
        <v>2.9</v>
      </c>
    </row>
    <row r="24" spans="1:12" x14ac:dyDescent="0.25">
      <c r="A24" s="41"/>
      <c r="B24" s="17"/>
      <c r="C24" s="18"/>
      <c r="D24" s="23" t="s">
        <v>41</v>
      </c>
      <c r="E24" s="20"/>
      <c r="F24" s="21">
        <v>100</v>
      </c>
      <c r="G24" s="21">
        <v>5.4</v>
      </c>
      <c r="H24" s="21">
        <v>1</v>
      </c>
      <c r="I24" s="21">
        <v>32.08</v>
      </c>
      <c r="J24" s="21">
        <v>190</v>
      </c>
      <c r="K24" s="22" t="s">
        <v>28</v>
      </c>
      <c r="L24" s="21">
        <v>5.8</v>
      </c>
    </row>
    <row r="25" spans="1:12" x14ac:dyDescent="0.25">
      <c r="A25" s="41"/>
      <c r="B25" s="17"/>
      <c r="C25" s="18"/>
      <c r="D25" s="19"/>
      <c r="E25" s="20"/>
      <c r="F25" s="21"/>
      <c r="G25" s="21"/>
      <c r="H25" s="21"/>
      <c r="I25" s="21"/>
      <c r="J25" s="21"/>
      <c r="K25" s="22"/>
      <c r="L25" s="21"/>
    </row>
    <row r="26" spans="1:12" x14ac:dyDescent="0.25">
      <c r="A26" s="41"/>
      <c r="B26" s="17"/>
      <c r="C26" s="18"/>
      <c r="D26" s="19"/>
      <c r="E26" s="20"/>
      <c r="F26" s="21"/>
      <c r="G26" s="21"/>
      <c r="H26" s="21"/>
      <c r="I26" s="21"/>
      <c r="J26" s="21"/>
      <c r="K26" s="22"/>
      <c r="L26" s="21"/>
    </row>
    <row r="27" spans="1:12" x14ac:dyDescent="0.25">
      <c r="A27" s="42"/>
      <c r="B27" s="24"/>
      <c r="C27" s="25"/>
      <c r="D27" s="26" t="s">
        <v>30</v>
      </c>
      <c r="E27" s="27"/>
      <c r="F27" s="28">
        <f>SUM(F18:F26)</f>
        <v>550</v>
      </c>
      <c r="G27" s="28">
        <f t="shared" ref="G27:J27" si="3">SUM(G18:G26)</f>
        <v>43.319999999999993</v>
      </c>
      <c r="H27" s="28">
        <f t="shared" si="3"/>
        <v>31.08</v>
      </c>
      <c r="I27" s="28">
        <f t="shared" si="3"/>
        <v>173.99</v>
      </c>
      <c r="J27" s="28">
        <f t="shared" si="3"/>
        <v>1057.03</v>
      </c>
      <c r="K27" s="29"/>
      <c r="L27" s="28">
        <f>SUM(L18:L24)</f>
        <v>93.440000000000012</v>
      </c>
    </row>
    <row r="28" spans="1:12" x14ac:dyDescent="0.25">
      <c r="A28" s="43">
        <f>A6</f>
        <v>2</v>
      </c>
      <c r="B28" s="30">
        <f>B6</f>
        <v>5</v>
      </c>
      <c r="C28" s="31" t="s">
        <v>42</v>
      </c>
      <c r="D28" s="32" t="s">
        <v>43</v>
      </c>
      <c r="E28" s="20"/>
      <c r="F28" s="21"/>
      <c r="G28" s="21"/>
      <c r="H28" s="21"/>
      <c r="I28" s="21"/>
      <c r="J28" s="21"/>
      <c r="K28" s="22"/>
      <c r="L28" s="21"/>
    </row>
    <row r="29" spans="1:12" x14ac:dyDescent="0.25">
      <c r="A29" s="41"/>
      <c r="B29" s="17"/>
      <c r="C29" s="18"/>
      <c r="D29" s="32" t="s">
        <v>39</v>
      </c>
      <c r="E29" s="20"/>
      <c r="F29" s="21"/>
      <c r="G29" s="21"/>
      <c r="H29" s="21"/>
      <c r="I29" s="21"/>
      <c r="J29" s="21"/>
      <c r="K29" s="22"/>
      <c r="L29" s="21"/>
    </row>
    <row r="30" spans="1:12" ht="25.5" x14ac:dyDescent="0.25">
      <c r="A30" s="41"/>
      <c r="B30" s="17"/>
      <c r="C30" s="18"/>
      <c r="D30" s="19"/>
      <c r="E30" s="20" t="s">
        <v>64</v>
      </c>
      <c r="F30" s="21">
        <v>250</v>
      </c>
      <c r="G30" s="21">
        <v>3.75</v>
      </c>
      <c r="H30" s="21">
        <v>1.25</v>
      </c>
      <c r="I30" s="21">
        <v>52.5</v>
      </c>
      <c r="J30" s="21">
        <v>210</v>
      </c>
      <c r="K30" s="22">
        <v>338</v>
      </c>
      <c r="L30" s="21">
        <v>37.5</v>
      </c>
    </row>
    <row r="31" spans="1:12" x14ac:dyDescent="0.25">
      <c r="A31" s="41"/>
      <c r="B31" s="17"/>
      <c r="C31" s="18"/>
      <c r="D31" s="19"/>
      <c r="E31" s="20"/>
      <c r="F31" s="21"/>
      <c r="G31" s="21"/>
      <c r="H31" s="21"/>
      <c r="I31" s="21"/>
      <c r="J31" s="21"/>
      <c r="K31" s="22"/>
      <c r="L31" s="21"/>
    </row>
    <row r="32" spans="1:12" x14ac:dyDescent="0.25">
      <c r="A32" s="42"/>
      <c r="B32" s="24"/>
      <c r="C32" s="25"/>
      <c r="D32" s="26" t="s">
        <v>30</v>
      </c>
      <c r="E32" s="27"/>
      <c r="F32" s="28">
        <f>SUM(F28:F31)</f>
        <v>250</v>
      </c>
      <c r="G32" s="28">
        <f t="shared" ref="G32:J32" si="4">SUM(G28:G31)</f>
        <v>3.75</v>
      </c>
      <c r="H32" s="28">
        <f t="shared" si="4"/>
        <v>1.25</v>
      </c>
      <c r="I32" s="28">
        <f t="shared" si="4"/>
        <v>52.5</v>
      </c>
      <c r="J32" s="28">
        <f t="shared" si="4"/>
        <v>210</v>
      </c>
      <c r="K32" s="29"/>
      <c r="L32" s="28">
        <f t="shared" ref="L32" si="5">SUM(L25:L31)</f>
        <v>130.94</v>
      </c>
    </row>
    <row r="33" spans="1:12" ht="25.5" x14ac:dyDescent="0.25">
      <c r="A33" s="43">
        <f>A6</f>
        <v>2</v>
      </c>
      <c r="B33" s="30">
        <f>B6</f>
        <v>5</v>
      </c>
      <c r="C33" s="31" t="s">
        <v>44</v>
      </c>
      <c r="D33" s="23" t="s">
        <v>23</v>
      </c>
      <c r="E33" s="20" t="s">
        <v>65</v>
      </c>
      <c r="F33" s="21">
        <v>100</v>
      </c>
      <c r="G33" s="21">
        <v>7.93</v>
      </c>
      <c r="H33" s="21">
        <v>6.58</v>
      </c>
      <c r="I33" s="21">
        <v>9.41</v>
      </c>
      <c r="J33" s="21">
        <v>117</v>
      </c>
      <c r="K33" s="22">
        <v>239</v>
      </c>
      <c r="L33" s="21">
        <v>46.1</v>
      </c>
    </row>
    <row r="34" spans="1:12" ht="25.5" x14ac:dyDescent="0.25">
      <c r="A34" s="41"/>
      <c r="B34" s="17"/>
      <c r="C34" s="18"/>
      <c r="D34" s="23" t="s">
        <v>37</v>
      </c>
      <c r="E34" s="20" t="s">
        <v>66</v>
      </c>
      <c r="F34" s="21" t="s">
        <v>38</v>
      </c>
      <c r="G34" s="21">
        <v>4.8899999999999997</v>
      </c>
      <c r="H34" s="21">
        <v>7.23</v>
      </c>
      <c r="I34" s="21">
        <v>48.89</v>
      </c>
      <c r="J34" s="21">
        <v>280.14999999999998</v>
      </c>
      <c r="K34" s="22">
        <v>304</v>
      </c>
      <c r="L34" s="21">
        <v>15.4</v>
      </c>
    </row>
    <row r="35" spans="1:12" x14ac:dyDescent="0.25">
      <c r="A35" s="41"/>
      <c r="B35" s="17"/>
      <c r="C35" s="18"/>
      <c r="D35" s="23" t="s">
        <v>39</v>
      </c>
      <c r="E35" s="20" t="s">
        <v>45</v>
      </c>
      <c r="F35" s="21">
        <v>200</v>
      </c>
      <c r="G35" s="21">
        <v>1</v>
      </c>
      <c r="H35" s="21">
        <v>0.2</v>
      </c>
      <c r="I35" s="21">
        <v>20.2</v>
      </c>
      <c r="J35" s="21">
        <v>86.6</v>
      </c>
      <c r="K35" s="22">
        <v>389</v>
      </c>
      <c r="L35" s="21">
        <v>10.8</v>
      </c>
    </row>
    <row r="36" spans="1:12" x14ac:dyDescent="0.25">
      <c r="A36" s="41"/>
      <c r="B36" s="17"/>
      <c r="C36" s="18"/>
      <c r="D36" s="23" t="s">
        <v>26</v>
      </c>
      <c r="E36" s="20" t="s">
        <v>27</v>
      </c>
      <c r="F36" s="21">
        <v>50</v>
      </c>
      <c r="G36" s="21">
        <v>3.95</v>
      </c>
      <c r="H36" s="21">
        <v>0.5</v>
      </c>
      <c r="I36" s="21">
        <v>24.15</v>
      </c>
      <c r="J36" s="21">
        <v>57.5</v>
      </c>
      <c r="K36" s="22" t="s">
        <v>28</v>
      </c>
      <c r="L36" s="21">
        <v>2.9</v>
      </c>
    </row>
    <row r="37" spans="1:12" ht="25.5" x14ac:dyDescent="0.25">
      <c r="A37" s="41"/>
      <c r="B37" s="17"/>
      <c r="C37" s="18"/>
      <c r="D37" s="19"/>
      <c r="E37" s="20" t="s">
        <v>67</v>
      </c>
      <c r="F37" s="21">
        <v>50</v>
      </c>
      <c r="G37" s="21">
        <v>2.7</v>
      </c>
      <c r="H37" s="21">
        <v>0.5</v>
      </c>
      <c r="I37" s="21">
        <v>16.04</v>
      </c>
      <c r="J37" s="21">
        <v>95</v>
      </c>
      <c r="K37" s="22" t="s">
        <v>28</v>
      </c>
      <c r="L37" s="21">
        <v>2.9</v>
      </c>
    </row>
    <row r="38" spans="1:12" ht="25.5" x14ac:dyDescent="0.25">
      <c r="A38" s="41"/>
      <c r="B38" s="17"/>
      <c r="C38" s="18"/>
      <c r="D38" s="19"/>
      <c r="E38" s="20" t="s">
        <v>68</v>
      </c>
      <c r="F38" s="21">
        <v>100</v>
      </c>
      <c r="G38" s="21">
        <v>0.8</v>
      </c>
      <c r="H38" s="21">
        <v>0.1</v>
      </c>
      <c r="I38" s="21">
        <v>2.5</v>
      </c>
      <c r="J38" s="21">
        <v>14.1</v>
      </c>
      <c r="K38" s="22">
        <v>71</v>
      </c>
      <c r="L38" s="21">
        <v>8.8000000000000007</v>
      </c>
    </row>
    <row r="39" spans="1:12" x14ac:dyDescent="0.25">
      <c r="A39" s="42"/>
      <c r="B39" s="24"/>
      <c r="C39" s="25"/>
      <c r="D39" s="26" t="s">
        <v>30</v>
      </c>
      <c r="E39" s="27"/>
      <c r="F39" s="28">
        <f>SUM(F33:F38)</f>
        <v>500</v>
      </c>
      <c r="G39" s="28">
        <f t="shared" ref="G39:J39" si="6">SUM(G33:G38)</f>
        <v>21.27</v>
      </c>
      <c r="H39" s="28">
        <f t="shared" si="6"/>
        <v>15.11</v>
      </c>
      <c r="I39" s="28">
        <f t="shared" si="6"/>
        <v>121.19</v>
      </c>
      <c r="J39" s="28">
        <f t="shared" si="6"/>
        <v>650.35</v>
      </c>
      <c r="K39" s="29"/>
      <c r="L39" s="28">
        <f>SUM(L33:L38)</f>
        <v>86.9</v>
      </c>
    </row>
    <row r="40" spans="1:12" x14ac:dyDescent="0.25">
      <c r="A40" s="43">
        <f>A6</f>
        <v>2</v>
      </c>
      <c r="B40" s="30">
        <f>B6</f>
        <v>5</v>
      </c>
      <c r="C40" s="31" t="s">
        <v>46</v>
      </c>
      <c r="D40" s="32" t="s">
        <v>47</v>
      </c>
      <c r="E40" s="20"/>
      <c r="F40" s="21"/>
      <c r="G40" s="21"/>
      <c r="H40" s="21"/>
      <c r="I40" s="21"/>
      <c r="J40" s="21"/>
      <c r="K40" s="22"/>
      <c r="L40" s="21"/>
    </row>
    <row r="41" spans="1:12" x14ac:dyDescent="0.25">
      <c r="A41" s="41"/>
      <c r="B41" s="17"/>
      <c r="C41" s="18"/>
      <c r="D41" s="32" t="s">
        <v>43</v>
      </c>
      <c r="E41" s="20"/>
      <c r="F41" s="21"/>
      <c r="G41" s="21"/>
      <c r="H41" s="21"/>
      <c r="I41" s="21"/>
      <c r="J41" s="21"/>
      <c r="K41" s="22"/>
      <c r="L41" s="21"/>
    </row>
    <row r="42" spans="1:12" x14ac:dyDescent="0.25">
      <c r="A42" s="41"/>
      <c r="B42" s="17"/>
      <c r="C42" s="18"/>
      <c r="D42" s="32" t="s">
        <v>39</v>
      </c>
      <c r="E42" s="20"/>
      <c r="F42" s="21"/>
      <c r="G42" s="21"/>
      <c r="H42" s="21"/>
      <c r="I42" s="21"/>
      <c r="J42" s="21"/>
      <c r="K42" s="22"/>
      <c r="L42" s="21"/>
    </row>
    <row r="43" spans="1:12" x14ac:dyDescent="0.25">
      <c r="A43" s="41"/>
      <c r="B43" s="17"/>
      <c r="C43" s="18"/>
      <c r="D43" s="32" t="s">
        <v>29</v>
      </c>
      <c r="E43" s="20"/>
      <c r="F43" s="21"/>
      <c r="G43" s="21"/>
      <c r="H43" s="21"/>
      <c r="I43" s="21"/>
      <c r="J43" s="21"/>
      <c r="K43" s="22"/>
      <c r="L43" s="21"/>
    </row>
    <row r="44" spans="1:12" x14ac:dyDescent="0.25">
      <c r="A44" s="41"/>
      <c r="B44" s="17"/>
      <c r="C44" s="18"/>
      <c r="D44" s="19"/>
      <c r="E44" s="20"/>
      <c r="F44" s="21"/>
      <c r="G44" s="21"/>
      <c r="H44" s="21"/>
      <c r="I44" s="21"/>
      <c r="J44" s="21"/>
      <c r="K44" s="22"/>
      <c r="L44" s="21"/>
    </row>
    <row r="45" spans="1:12" x14ac:dyDescent="0.25">
      <c r="A45" s="41"/>
      <c r="B45" s="17"/>
      <c r="C45" s="18"/>
      <c r="D45" s="19"/>
      <c r="E45" s="20"/>
      <c r="F45" s="21"/>
      <c r="G45" s="21"/>
      <c r="H45" s="21"/>
      <c r="I45" s="21"/>
      <c r="J45" s="21"/>
      <c r="K45" s="22"/>
      <c r="L45" s="21"/>
    </row>
    <row r="46" spans="1:12" x14ac:dyDescent="0.25">
      <c r="A46" s="42"/>
      <c r="B46" s="24"/>
      <c r="C46" s="25"/>
      <c r="D46" s="33" t="s">
        <v>30</v>
      </c>
      <c r="E46" s="27"/>
      <c r="F46" s="28">
        <f>SUM(F40:F45)</f>
        <v>0</v>
      </c>
      <c r="G46" s="28">
        <f t="shared" ref="G46:J46" si="7">SUM(G40:G45)</f>
        <v>0</v>
      </c>
      <c r="H46" s="28">
        <f t="shared" si="7"/>
        <v>0</v>
      </c>
      <c r="I46" s="28">
        <f t="shared" si="7"/>
        <v>0</v>
      </c>
      <c r="J46" s="28">
        <f t="shared" si="7"/>
        <v>0</v>
      </c>
      <c r="K46" s="29"/>
      <c r="L46" s="28">
        <f t="shared" ref="L46" ca="1" si="8">SUM(L40:L48)</f>
        <v>0</v>
      </c>
    </row>
    <row r="47" spans="1:12" ht="15.75" customHeight="1" thickBot="1" x14ac:dyDescent="0.3">
      <c r="A47" s="34">
        <f>A6</f>
        <v>2</v>
      </c>
      <c r="B47" s="35">
        <f>B6</f>
        <v>5</v>
      </c>
      <c r="C47" s="47" t="s">
        <v>48</v>
      </c>
      <c r="D47" s="48"/>
      <c r="E47" s="36"/>
      <c r="F47" s="37">
        <f>F13+F17+F27+F32+F39+F46</f>
        <v>1985</v>
      </c>
      <c r="G47" s="37">
        <f t="shared" ref="G47:J47" si="9">G13+G17+G27+G32+G39+G46</f>
        <v>133.53</v>
      </c>
      <c r="H47" s="37">
        <f t="shared" si="9"/>
        <v>109.32000000000001</v>
      </c>
      <c r="I47" s="37">
        <f t="shared" si="9"/>
        <v>522.95000000000005</v>
      </c>
      <c r="J47" s="37">
        <f t="shared" si="9"/>
        <v>3128.68</v>
      </c>
      <c r="K47" s="38"/>
      <c r="L47" s="37">
        <f>L13+L17+L27+L32+L39</f>
        <v>451.73</v>
      </c>
    </row>
    <row r="48" spans="1:12" ht="15.75" thickBot="1" x14ac:dyDescent="0.3">
      <c r="A48" s="34"/>
      <c r="B48" s="35"/>
      <c r="C48" s="47"/>
      <c r="D48" s="48"/>
      <c r="E48" s="36"/>
      <c r="F48" s="37"/>
      <c r="G48" s="37"/>
      <c r="H48" s="37"/>
      <c r="I48" s="37"/>
      <c r="J48" s="37"/>
      <c r="K48" s="38"/>
      <c r="L48" s="37"/>
    </row>
  </sheetData>
  <mergeCells count="5">
    <mergeCell ref="C1:E1"/>
    <mergeCell ref="H1:K1"/>
    <mergeCell ref="H2:K2"/>
    <mergeCell ref="C48:D48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</dc:creator>
  <cp:lastModifiedBy>SR</cp:lastModifiedBy>
  <dcterms:created xsi:type="dcterms:W3CDTF">2015-06-05T18:19:34Z</dcterms:created>
  <dcterms:modified xsi:type="dcterms:W3CDTF">2023-12-01T11:59:01Z</dcterms:modified>
</cp:coreProperties>
</file>