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R\Desktop\Меню, январь, 2024\меню, февраль, 2024\"/>
    </mc:Choice>
  </mc:AlternateContent>
  <xr:revisionPtr revIDLastSave="0" documentId="13_ncr:1_{9C930333-7E39-431E-B267-F889EBDBF97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A48" i="1"/>
  <c r="J47" i="1"/>
  <c r="I47" i="1"/>
  <c r="H47" i="1"/>
  <c r="G47" i="1"/>
  <c r="F47" i="1"/>
  <c r="B41" i="1"/>
  <c r="A41" i="1"/>
  <c r="L40" i="1"/>
  <c r="J40" i="1"/>
  <c r="I40" i="1"/>
  <c r="H40" i="1"/>
  <c r="G40" i="1"/>
  <c r="F40" i="1"/>
  <c r="B34" i="1"/>
  <c r="A34" i="1"/>
  <c r="J33" i="1"/>
  <c r="I33" i="1"/>
  <c r="H33" i="1"/>
  <c r="G33" i="1"/>
  <c r="F33" i="1"/>
  <c r="B29" i="1"/>
  <c r="A29" i="1"/>
  <c r="L28" i="1"/>
  <c r="L33" i="1" s="1"/>
  <c r="J28" i="1"/>
  <c r="I28" i="1"/>
  <c r="H28" i="1"/>
  <c r="G28" i="1"/>
  <c r="F28" i="1"/>
  <c r="B19" i="1"/>
  <c r="A19" i="1"/>
  <c r="L18" i="1"/>
  <c r="J18" i="1"/>
  <c r="I18" i="1"/>
  <c r="H18" i="1"/>
  <c r="G18" i="1"/>
  <c r="F18" i="1"/>
  <c r="B14" i="1"/>
  <c r="A14" i="1"/>
  <c r="L13" i="1"/>
  <c r="L48" i="1" s="1"/>
  <c r="J13" i="1"/>
  <c r="J48" i="1" s="1"/>
  <c r="I13" i="1"/>
  <c r="I48" i="1" s="1"/>
  <c r="H13" i="1"/>
  <c r="G13" i="1"/>
  <c r="G48" i="1" s="1"/>
  <c r="F13" i="1"/>
  <c r="H48" i="1" l="1"/>
  <c r="F48" i="1"/>
  <c r="L47" i="1"/>
</calcChain>
</file>

<file path=xl/sharedStrings.xml><?xml version="1.0" encoding="utf-8"?>
<sst xmlns="http://schemas.openxmlformats.org/spreadsheetml/2006/main" count="93" uniqueCount="74">
  <si>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</si>
  <si>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</si>
  <si>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</si>
  <si>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</si>
  <si>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</si>
  <si>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</si>
  <si>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</si>
  <si>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</si>
  <si>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</si>
  <si>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</si>
  <si>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</si>
  <si>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</si>
  <si>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</si>
  <si>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</si>
  <si>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</si>
  <si>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</si>
  <si>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</si>
  <si>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</si>
  <si>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</si>
  <si>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</si>
  <si>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</si>
  <si>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</si>
  <si>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</si>
  <si>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с маслом</t>
  </si>
  <si>
    <t>50/20</t>
  </si>
  <si>
    <t>гор.напиток</t>
  </si>
  <si>
    <t>чай</t>
  </si>
  <si>
    <t>хлеб</t>
  </si>
  <si>
    <t>пшен</t>
  </si>
  <si>
    <t>пр</t>
  </si>
  <si>
    <t>фрукты</t>
  </si>
  <si>
    <t>итого</t>
  </si>
  <si>
    <t>Завтрак 2</t>
  </si>
  <si>
    <t>кофе</t>
  </si>
  <si>
    <t>Обед</t>
  </si>
  <si>
    <t>закуска</t>
  </si>
  <si>
    <t>1 блюдо</t>
  </si>
  <si>
    <t>300/10</t>
  </si>
  <si>
    <t>2 блюдо</t>
  </si>
  <si>
    <t>гарнир</t>
  </si>
  <si>
    <t>200/10</t>
  </si>
  <si>
    <t>напиток</t>
  </si>
  <si>
    <t>компот</t>
  </si>
  <si>
    <t>хлеб бел.</t>
  </si>
  <si>
    <t>хлеб черн.</t>
  </si>
  <si>
    <t>Полдник</t>
  </si>
  <si>
    <t>булочное</t>
  </si>
  <si>
    <t>Ужин</t>
  </si>
  <si>
    <t>сок</t>
  </si>
  <si>
    <t>Ужин 2</t>
  </si>
  <si>
    <t>кисломол.</t>
  </si>
  <si>
    <t>Итого за день:</t>
  </si>
  <si>
    <t>Директор школы</t>
  </si>
  <si>
    <t>Краснощеков О.А.</t>
  </si>
  <si>
    <t>картофельное пюре</t>
  </si>
  <si>
    <t>конфеты</t>
  </si>
  <si>
    <t xml:space="preserve">каша манная </t>
  </si>
  <si>
    <t>колбаса отвар порц</t>
  </si>
  <si>
    <t>яйцо вареное</t>
  </si>
  <si>
    <t>1 шт</t>
  </si>
  <si>
    <t xml:space="preserve"> хлеб пшен</t>
  </si>
  <si>
    <t>салат из огурцов и помидор</t>
  </si>
  <si>
    <t>100/10</t>
  </si>
  <si>
    <t>суп уха со сметаной</t>
  </si>
  <si>
    <t>суфле из отварной рыбы</t>
  </si>
  <si>
    <t>100/5</t>
  </si>
  <si>
    <t>рис</t>
  </si>
  <si>
    <t xml:space="preserve">фрукты </t>
  </si>
  <si>
    <t>бефстроганов из мяса</t>
  </si>
  <si>
    <t xml:space="preserve"> пшен</t>
  </si>
  <si>
    <t>огурец сол порц</t>
  </si>
  <si>
    <t>февраля</t>
  </si>
  <si>
    <t>1-4 кл.</t>
  </si>
  <si>
    <t>ГБ ОУ РМ "Ардатовская общеобразоваткльная школа-интернат для детей с нарушениями зрения"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</si>
</sst>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/>
    <xf numFmtId="0" fontId="8" fillId="0" borderId="6" xfId="0" applyFont="1" applyBorder="1" applyAlignment="1" applyProtection="1">
      <alignment horizontal="right"/>
      <protection locked="0"/>
    </xf>
    <xf numFmtId="0" fontId="1" fillId="4" borderId="23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5139382-90C9-413F-A588-5AE82E3AD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A6" sqref="A6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73</v>
      </c>
      <c r="D1" s="48"/>
      <c r="E1" s="48"/>
      <c r="F1" s="3" t="s">
        <v>1</v>
      </c>
      <c r="G1" s="2" t="s">
        <v>2</v>
      </c>
      <c r="H1" s="49" t="s">
        <v>52</v>
      </c>
      <c r="I1" s="49"/>
      <c r="J1" s="49"/>
      <c r="K1" s="49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9" t="s">
        <v>53</v>
      </c>
      <c r="I2" s="49"/>
      <c r="J2" s="49"/>
      <c r="K2" s="49"/>
      <c r="L2" s="2"/>
    </row>
    <row r="3" spans="1:12" x14ac:dyDescent="0.25">
      <c r="A3" s="5" t="s">
        <v>4</v>
      </c>
      <c r="B3" s="2"/>
      <c r="C3" s="2"/>
      <c r="D3" s="6"/>
      <c r="E3" s="7" t="s">
        <v>72</v>
      </c>
      <c r="F3" s="2"/>
      <c r="G3" s="2" t="s">
        <v>5</v>
      </c>
      <c r="H3" s="8">
        <v>26</v>
      </c>
      <c r="I3" s="8" t="s">
        <v>71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6</v>
      </c>
      <c r="I4" s="10" t="s">
        <v>7</v>
      </c>
      <c r="J4" s="10" t="s">
        <v>8</v>
      </c>
      <c r="K4" s="2"/>
      <c r="L4" s="2"/>
    </row>
    <row r="5" spans="1:12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25.5" x14ac:dyDescent="0.25">
      <c r="A6" s="15">
        <v>0</v>
      </c>
      <c r="B6" s="16">
        <v>8</v>
      </c>
      <c r="C6" s="17" t="s">
        <v>21</v>
      </c>
      <c r="D6" s="18" t="s">
        <v>22</v>
      </c>
      <c r="E6" s="19" t="s">
        <v>56</v>
      </c>
      <c r="F6" s="20">
        <v>210</v>
      </c>
      <c r="G6" s="20">
        <v>2.75</v>
      </c>
      <c r="H6" s="20">
        <v>3.63</v>
      </c>
      <c r="I6" s="20">
        <v>20.5</v>
      </c>
      <c r="J6" s="20">
        <v>125.63</v>
      </c>
      <c r="K6" s="21">
        <v>181</v>
      </c>
      <c r="L6" s="20">
        <v>17.899999999999999</v>
      </c>
    </row>
    <row r="7" spans="1:12" ht="25.5" x14ac:dyDescent="0.25">
      <c r="A7" s="22"/>
      <c r="B7" s="23"/>
      <c r="C7" s="24"/>
      <c r="D7" s="25"/>
      <c r="E7" s="26" t="s">
        <v>23</v>
      </c>
      <c r="F7" s="27" t="s">
        <v>24</v>
      </c>
      <c r="G7" s="27">
        <v>4.1500000000000004</v>
      </c>
      <c r="H7" s="27">
        <v>14.9</v>
      </c>
      <c r="I7" s="27">
        <v>24.41</v>
      </c>
      <c r="J7" s="27">
        <v>132</v>
      </c>
      <c r="K7" s="28">
        <v>14</v>
      </c>
      <c r="L7" s="27">
        <v>16.3</v>
      </c>
    </row>
    <row r="8" spans="1:12" x14ac:dyDescent="0.25">
      <c r="A8" s="22"/>
      <c r="B8" s="23"/>
      <c r="C8" s="24"/>
      <c r="D8" s="29" t="s">
        <v>25</v>
      </c>
      <c r="E8" s="26" t="s">
        <v>33</v>
      </c>
      <c r="F8" s="27">
        <v>200</v>
      </c>
      <c r="G8" s="27">
        <v>3.6</v>
      </c>
      <c r="H8" s="27">
        <v>2.67</v>
      </c>
      <c r="I8" s="27">
        <v>29.2</v>
      </c>
      <c r="J8" s="27">
        <v>39</v>
      </c>
      <c r="K8" s="28">
        <v>379</v>
      </c>
      <c r="L8" s="27">
        <v>3.04</v>
      </c>
    </row>
    <row r="9" spans="1:12" x14ac:dyDescent="0.25">
      <c r="A9" s="22"/>
      <c r="B9" s="23"/>
      <c r="C9" s="24"/>
      <c r="D9" s="29" t="s">
        <v>27</v>
      </c>
      <c r="E9" s="26" t="s">
        <v>28</v>
      </c>
      <c r="F9" s="27">
        <v>50</v>
      </c>
      <c r="G9" s="27">
        <v>3.95</v>
      </c>
      <c r="H9" s="27">
        <v>0.5</v>
      </c>
      <c r="I9" s="27">
        <v>24.15</v>
      </c>
      <c r="J9" s="27">
        <v>57.5</v>
      </c>
      <c r="K9" s="28" t="s">
        <v>29</v>
      </c>
      <c r="L9" s="27">
        <v>2.9</v>
      </c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ht="38.25" x14ac:dyDescent="0.25">
      <c r="A11" s="22"/>
      <c r="B11" s="23"/>
      <c r="C11" s="24"/>
      <c r="D11" s="25"/>
      <c r="E11" s="26" t="s">
        <v>57</v>
      </c>
      <c r="F11" s="27">
        <v>100</v>
      </c>
      <c r="G11" s="27">
        <v>11.1</v>
      </c>
      <c r="H11" s="27">
        <v>31.1</v>
      </c>
      <c r="I11" s="27">
        <v>0.5</v>
      </c>
      <c r="J11" s="27">
        <v>175</v>
      </c>
      <c r="K11" s="28">
        <v>243</v>
      </c>
      <c r="L11" s="27">
        <v>19.399999999999999</v>
      </c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560</v>
      </c>
      <c r="G13" s="35">
        <f t="shared" ref="G13:J13" si="0">SUM(G6:G12)</f>
        <v>25.549999999999997</v>
      </c>
      <c r="H13" s="35">
        <f t="shared" si="0"/>
        <v>52.800000000000004</v>
      </c>
      <c r="I13" s="35">
        <f t="shared" si="0"/>
        <v>98.759999999999991</v>
      </c>
      <c r="J13" s="35">
        <f t="shared" si="0"/>
        <v>529.13</v>
      </c>
      <c r="K13" s="36"/>
      <c r="L13" s="35">
        <f t="shared" ref="L13" si="1">SUM(L6:L12)</f>
        <v>59.54</v>
      </c>
    </row>
    <row r="14" spans="1:12" x14ac:dyDescent="0.25">
      <c r="A14" s="37">
        <f>A6</f>
        <v>0</v>
      </c>
      <c r="B14" s="38">
        <f>B6</f>
        <v>8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5.5" x14ac:dyDescent="0.25">
      <c r="A15" s="22"/>
      <c r="B15" s="23"/>
      <c r="C15" s="24"/>
      <c r="D15" s="25"/>
      <c r="E15" s="26" t="s">
        <v>58</v>
      </c>
      <c r="F15" s="27" t="s">
        <v>59</v>
      </c>
      <c r="G15" s="27">
        <v>5.08</v>
      </c>
      <c r="H15" s="27">
        <v>4.5999999999999996</v>
      </c>
      <c r="I15" s="27">
        <v>1.2</v>
      </c>
      <c r="J15" s="27">
        <v>63</v>
      </c>
      <c r="K15" s="28">
        <v>209</v>
      </c>
      <c r="L15" s="27">
        <v>9.17</v>
      </c>
    </row>
    <row r="16" spans="1:12" x14ac:dyDescent="0.25">
      <c r="A16" s="22"/>
      <c r="B16" s="23"/>
      <c r="C16" s="24"/>
      <c r="D16" s="25"/>
      <c r="E16" s="26" t="s">
        <v>26</v>
      </c>
      <c r="F16" s="27">
        <v>200</v>
      </c>
      <c r="G16" s="27">
        <v>3.78</v>
      </c>
      <c r="H16" s="27">
        <v>0.67</v>
      </c>
      <c r="I16" s="27">
        <v>26</v>
      </c>
      <c r="J16" s="27">
        <v>40</v>
      </c>
      <c r="K16" s="28">
        <v>376</v>
      </c>
      <c r="L16" s="27">
        <v>2.75</v>
      </c>
    </row>
    <row r="17" spans="1:12" ht="25.5" x14ac:dyDescent="0.25">
      <c r="A17" s="22"/>
      <c r="B17" s="23"/>
      <c r="C17" s="24"/>
      <c r="D17" s="25"/>
      <c r="E17" s="26" t="s">
        <v>60</v>
      </c>
      <c r="F17" s="27">
        <v>50</v>
      </c>
      <c r="G17" s="27">
        <v>3.95</v>
      </c>
      <c r="H17" s="27">
        <v>0.5</v>
      </c>
      <c r="I17" s="27">
        <v>24.15</v>
      </c>
      <c r="J17" s="27">
        <v>57.5</v>
      </c>
      <c r="K17" s="28" t="s">
        <v>29</v>
      </c>
      <c r="L17" s="27">
        <v>2.9</v>
      </c>
    </row>
    <row r="18" spans="1:12" x14ac:dyDescent="0.25">
      <c r="A18" s="30"/>
      <c r="B18" s="31"/>
      <c r="C18" s="32"/>
      <c r="D18" s="33" t="s">
        <v>31</v>
      </c>
      <c r="E18" s="34"/>
      <c r="F18" s="35">
        <f>SUM(F14:F17)</f>
        <v>250</v>
      </c>
      <c r="G18" s="35">
        <f t="shared" ref="G18:J18" si="2">SUM(G14:G17)</f>
        <v>12.809999999999999</v>
      </c>
      <c r="H18" s="35">
        <f t="shared" si="2"/>
        <v>5.77</v>
      </c>
      <c r="I18" s="35">
        <f t="shared" si="2"/>
        <v>51.349999999999994</v>
      </c>
      <c r="J18" s="35">
        <f t="shared" si="2"/>
        <v>160.5</v>
      </c>
      <c r="K18" s="36"/>
      <c r="L18" s="35">
        <f>SUM(L15:L17)</f>
        <v>14.82</v>
      </c>
    </row>
    <row r="19" spans="1:12" ht="51" x14ac:dyDescent="0.25">
      <c r="A19" s="37">
        <f>A6</f>
        <v>0</v>
      </c>
      <c r="B19" s="38">
        <f>B6</f>
        <v>8</v>
      </c>
      <c r="C19" s="39" t="s">
        <v>34</v>
      </c>
      <c r="D19" s="29" t="s">
        <v>35</v>
      </c>
      <c r="E19" s="26" t="s">
        <v>61</v>
      </c>
      <c r="F19" s="27" t="s">
        <v>62</v>
      </c>
      <c r="G19" s="27">
        <v>1.7</v>
      </c>
      <c r="H19" s="27">
        <v>5.0039999999999996</v>
      </c>
      <c r="I19" s="27">
        <v>8.4</v>
      </c>
      <c r="J19" s="27">
        <v>85.7</v>
      </c>
      <c r="K19" s="28">
        <v>24</v>
      </c>
      <c r="L19" s="27">
        <v>8.9</v>
      </c>
    </row>
    <row r="20" spans="1:12" ht="38.25" x14ac:dyDescent="0.25">
      <c r="A20" s="22"/>
      <c r="B20" s="23"/>
      <c r="C20" s="24"/>
      <c r="D20" s="29" t="s">
        <v>36</v>
      </c>
      <c r="E20" s="26" t="s">
        <v>63</v>
      </c>
      <c r="F20" s="27" t="s">
        <v>37</v>
      </c>
      <c r="G20" s="27">
        <v>9.18</v>
      </c>
      <c r="H20" s="27">
        <v>7.2</v>
      </c>
      <c r="I20" s="27">
        <v>10.42</v>
      </c>
      <c r="J20" s="27">
        <v>139.19999999999999</v>
      </c>
      <c r="K20" s="28">
        <v>198</v>
      </c>
      <c r="L20" s="27">
        <v>24.5</v>
      </c>
    </row>
    <row r="21" spans="1:12" ht="38.25" x14ac:dyDescent="0.25">
      <c r="A21" s="22"/>
      <c r="B21" s="23"/>
      <c r="C21" s="24"/>
      <c r="D21" s="29" t="s">
        <v>38</v>
      </c>
      <c r="E21" s="26" t="s">
        <v>64</v>
      </c>
      <c r="F21" s="27" t="s">
        <v>65</v>
      </c>
      <c r="G21" s="27">
        <v>13.38</v>
      </c>
      <c r="H21" s="27">
        <v>4.38</v>
      </c>
      <c r="I21" s="27">
        <v>9.3800000000000008</v>
      </c>
      <c r="J21" s="27">
        <v>130.38</v>
      </c>
      <c r="K21" s="28">
        <v>234</v>
      </c>
      <c r="L21" s="27">
        <v>47</v>
      </c>
    </row>
    <row r="22" spans="1:12" x14ac:dyDescent="0.25">
      <c r="A22" s="22"/>
      <c r="B22" s="23"/>
      <c r="C22" s="24"/>
      <c r="D22" s="29" t="s">
        <v>39</v>
      </c>
      <c r="E22" s="26" t="s">
        <v>66</v>
      </c>
      <c r="F22" s="27" t="s">
        <v>40</v>
      </c>
      <c r="G22" s="27">
        <v>4.8899999999999997</v>
      </c>
      <c r="H22" s="27">
        <v>7.23</v>
      </c>
      <c r="I22" s="27">
        <v>18.89</v>
      </c>
      <c r="J22" s="27">
        <v>280.14999999999998</v>
      </c>
      <c r="K22" s="28">
        <v>260</v>
      </c>
      <c r="L22" s="27">
        <v>15.4</v>
      </c>
    </row>
    <row r="23" spans="1:12" x14ac:dyDescent="0.25">
      <c r="A23" s="22"/>
      <c r="B23" s="23"/>
      <c r="C23" s="24"/>
      <c r="D23" s="29" t="s">
        <v>41</v>
      </c>
      <c r="E23" s="26" t="s">
        <v>42</v>
      </c>
      <c r="F23" s="27">
        <v>200</v>
      </c>
      <c r="G23" s="27">
        <v>1.1599999999999999</v>
      </c>
      <c r="H23" s="27">
        <v>0.3</v>
      </c>
      <c r="I23" s="27">
        <v>47.26</v>
      </c>
      <c r="J23" s="27">
        <v>196.38</v>
      </c>
      <c r="K23" s="28">
        <v>349</v>
      </c>
      <c r="L23" s="27">
        <v>3.34</v>
      </c>
    </row>
    <row r="24" spans="1:12" x14ac:dyDescent="0.25">
      <c r="A24" s="22"/>
      <c r="B24" s="23"/>
      <c r="C24" s="24"/>
      <c r="D24" s="29" t="s">
        <v>43</v>
      </c>
      <c r="E24" s="26"/>
      <c r="F24" s="27"/>
      <c r="G24" s="27"/>
      <c r="H24" s="27"/>
      <c r="I24" s="27"/>
      <c r="J24" s="27"/>
      <c r="K24" s="28"/>
      <c r="L24" s="27"/>
    </row>
    <row r="25" spans="1:12" x14ac:dyDescent="0.25">
      <c r="A25" s="22"/>
      <c r="B25" s="23"/>
      <c r="C25" s="24"/>
      <c r="D25" s="29" t="s">
        <v>44</v>
      </c>
      <c r="E25" s="26"/>
      <c r="F25" s="27">
        <v>100</v>
      </c>
      <c r="G25" s="27">
        <v>5.4</v>
      </c>
      <c r="H25" s="27">
        <v>1</v>
      </c>
      <c r="I25" s="27">
        <v>32.08</v>
      </c>
      <c r="J25" s="27">
        <v>190</v>
      </c>
      <c r="K25" s="28" t="s">
        <v>29</v>
      </c>
      <c r="L25" s="27">
        <v>5.8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x14ac:dyDescent="0.25">
      <c r="A28" s="30"/>
      <c r="B28" s="31"/>
      <c r="C28" s="32"/>
      <c r="D28" s="33" t="s">
        <v>31</v>
      </c>
      <c r="E28" s="34"/>
      <c r="F28" s="35">
        <f>SUM(F19:F27)</f>
        <v>300</v>
      </c>
      <c r="G28" s="35">
        <f t="shared" ref="G28:J28" si="3">SUM(G19:G27)</f>
        <v>35.71</v>
      </c>
      <c r="H28" s="35">
        <f t="shared" si="3"/>
        <v>25.114000000000001</v>
      </c>
      <c r="I28" s="35">
        <f t="shared" si="3"/>
        <v>126.42999999999999</v>
      </c>
      <c r="J28" s="35">
        <f t="shared" si="3"/>
        <v>1021.81</v>
      </c>
      <c r="K28" s="36"/>
      <c r="L28" s="35">
        <f>SUM(L19:L26)</f>
        <v>104.94000000000001</v>
      </c>
    </row>
    <row r="29" spans="1:12" x14ac:dyDescent="0.25">
      <c r="A29" s="37">
        <f>A6</f>
        <v>0</v>
      </c>
      <c r="B29" s="38">
        <f>B6</f>
        <v>8</v>
      </c>
      <c r="C29" s="39" t="s">
        <v>45</v>
      </c>
      <c r="D29" s="40" t="s">
        <v>46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22"/>
      <c r="B30" s="23"/>
      <c r="C30" s="24"/>
      <c r="D30" s="40" t="s">
        <v>41</v>
      </c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22"/>
      <c r="B31" s="23"/>
      <c r="C31" s="24"/>
      <c r="D31" s="25"/>
      <c r="E31" s="26" t="s">
        <v>67</v>
      </c>
      <c r="F31" s="27">
        <v>250</v>
      </c>
      <c r="G31" s="27">
        <v>3.75</v>
      </c>
      <c r="H31" s="27">
        <v>1.25</v>
      </c>
      <c r="I31" s="27">
        <v>52.5</v>
      </c>
      <c r="J31" s="27">
        <v>210</v>
      </c>
      <c r="K31" s="28">
        <v>338</v>
      </c>
      <c r="L31" s="27">
        <v>37.5</v>
      </c>
    </row>
    <row r="32" spans="1:12" x14ac:dyDescent="0.25">
      <c r="A32" s="22"/>
      <c r="B32" s="23"/>
      <c r="C32" s="24"/>
      <c r="D32" s="25"/>
      <c r="E32" s="26" t="s">
        <v>55</v>
      </c>
      <c r="F32" s="27">
        <v>45</v>
      </c>
      <c r="G32" s="27">
        <v>2.1</v>
      </c>
      <c r="H32" s="27">
        <v>4.8</v>
      </c>
      <c r="I32" s="27">
        <v>33.200000000000003</v>
      </c>
      <c r="J32" s="27">
        <v>177.7</v>
      </c>
      <c r="K32" s="28" t="s">
        <v>29</v>
      </c>
      <c r="L32" s="27">
        <v>11.4</v>
      </c>
    </row>
    <row r="33" spans="1:12" x14ac:dyDescent="0.25">
      <c r="A33" s="30"/>
      <c r="B33" s="31"/>
      <c r="C33" s="32"/>
      <c r="D33" s="33" t="s">
        <v>31</v>
      </c>
      <c r="E33" s="34"/>
      <c r="F33" s="35">
        <f>SUM(F29:F32)</f>
        <v>295</v>
      </c>
      <c r="G33" s="35">
        <f t="shared" ref="G33:J33" si="4">SUM(G29:G32)</f>
        <v>5.85</v>
      </c>
      <c r="H33" s="35">
        <f t="shared" si="4"/>
        <v>6.05</v>
      </c>
      <c r="I33" s="35">
        <f t="shared" si="4"/>
        <v>85.7</v>
      </c>
      <c r="J33" s="35">
        <f t="shared" si="4"/>
        <v>387.7</v>
      </c>
      <c r="K33" s="36"/>
      <c r="L33" s="35">
        <f t="shared" ref="L33" si="5">SUM(L26:L32)</f>
        <v>153.84</v>
      </c>
    </row>
    <row r="34" spans="1:12" ht="38.25" x14ac:dyDescent="0.25">
      <c r="A34" s="37">
        <f>A6</f>
        <v>0</v>
      </c>
      <c r="B34" s="38">
        <f>B6</f>
        <v>8</v>
      </c>
      <c r="C34" s="39" t="s">
        <v>47</v>
      </c>
      <c r="D34" s="29" t="s">
        <v>22</v>
      </c>
      <c r="E34" s="26" t="s">
        <v>68</v>
      </c>
      <c r="F34" s="27">
        <v>100</v>
      </c>
      <c r="G34" s="27">
        <v>12.08</v>
      </c>
      <c r="H34" s="27">
        <v>12.33</v>
      </c>
      <c r="I34" s="27">
        <v>2.83</v>
      </c>
      <c r="J34" s="27">
        <v>170.67</v>
      </c>
      <c r="K34" s="28">
        <v>250</v>
      </c>
      <c r="L34" s="27">
        <v>45.8</v>
      </c>
    </row>
    <row r="35" spans="1:12" ht="38.25" x14ac:dyDescent="0.25">
      <c r="A35" s="22"/>
      <c r="B35" s="23"/>
      <c r="C35" s="24"/>
      <c r="D35" s="29" t="s">
        <v>39</v>
      </c>
      <c r="E35" s="26" t="s">
        <v>54</v>
      </c>
      <c r="F35" s="27" t="s">
        <v>40</v>
      </c>
      <c r="G35" s="27">
        <v>4.0999999999999996</v>
      </c>
      <c r="H35" s="27">
        <v>3.1</v>
      </c>
      <c r="I35" s="27">
        <v>25.5</v>
      </c>
      <c r="J35" s="27">
        <v>146.30000000000001</v>
      </c>
      <c r="K35" s="28">
        <v>312</v>
      </c>
      <c r="L35" s="27">
        <v>11.2</v>
      </c>
    </row>
    <row r="36" spans="1:12" x14ac:dyDescent="0.25">
      <c r="A36" s="22"/>
      <c r="B36" s="23"/>
      <c r="C36" s="24"/>
      <c r="D36" s="29" t="s">
        <v>41</v>
      </c>
      <c r="E36" s="26" t="s">
        <v>48</v>
      </c>
      <c r="F36" s="27">
        <v>200</v>
      </c>
      <c r="G36" s="27">
        <v>1</v>
      </c>
      <c r="H36" s="27">
        <v>0.2</v>
      </c>
      <c r="I36" s="27">
        <v>20.2</v>
      </c>
      <c r="J36" s="27">
        <v>86.6</v>
      </c>
      <c r="K36" s="28">
        <v>389</v>
      </c>
      <c r="L36" s="27">
        <v>10.8</v>
      </c>
    </row>
    <row r="37" spans="1:12" x14ac:dyDescent="0.25">
      <c r="A37" s="22"/>
      <c r="B37" s="23"/>
      <c r="C37" s="24"/>
      <c r="D37" s="29" t="s">
        <v>27</v>
      </c>
      <c r="E37" s="26" t="s">
        <v>69</v>
      </c>
      <c r="F37" s="27">
        <v>50</v>
      </c>
      <c r="G37" s="27">
        <v>3.95</v>
      </c>
      <c r="H37" s="27">
        <v>0.5</v>
      </c>
      <c r="I37" s="27">
        <v>24.15</v>
      </c>
      <c r="J37" s="27">
        <v>57.5</v>
      </c>
      <c r="K37" s="28" t="s">
        <v>29</v>
      </c>
      <c r="L37" s="27">
        <v>5.8</v>
      </c>
    </row>
    <row r="38" spans="1:12" ht="25.5" x14ac:dyDescent="0.25">
      <c r="A38" s="22"/>
      <c r="B38" s="23"/>
      <c r="C38" s="24"/>
      <c r="D38" s="25"/>
      <c r="E38" s="26" t="s">
        <v>70</v>
      </c>
      <c r="F38" s="27">
        <v>100</v>
      </c>
      <c r="G38" s="27">
        <v>0.8</v>
      </c>
      <c r="H38" s="27">
        <v>0.1</v>
      </c>
      <c r="I38" s="27">
        <v>2.5</v>
      </c>
      <c r="J38" s="27">
        <v>14.1</v>
      </c>
      <c r="K38" s="28">
        <v>70</v>
      </c>
      <c r="L38" s="27">
        <v>7.2</v>
      </c>
    </row>
    <row r="39" spans="1:12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30"/>
      <c r="B40" s="31"/>
      <c r="C40" s="32"/>
      <c r="D40" s="33" t="s">
        <v>31</v>
      </c>
      <c r="E40" s="34"/>
      <c r="F40" s="35">
        <f>SUM(F34:F39)</f>
        <v>450</v>
      </c>
      <c r="G40" s="35">
        <f t="shared" ref="G40:J40" si="6">SUM(G34:G39)</f>
        <v>21.93</v>
      </c>
      <c r="H40" s="35">
        <f t="shared" si="6"/>
        <v>16.23</v>
      </c>
      <c r="I40" s="35">
        <f t="shared" si="6"/>
        <v>75.180000000000007</v>
      </c>
      <c r="J40" s="35">
        <f t="shared" si="6"/>
        <v>475.17000000000007</v>
      </c>
      <c r="K40" s="36"/>
      <c r="L40" s="35">
        <f>SUM(L34:L38)</f>
        <v>80.8</v>
      </c>
    </row>
    <row r="41" spans="1:12" x14ac:dyDescent="0.25">
      <c r="A41" s="37">
        <f>A6</f>
        <v>0</v>
      </c>
      <c r="B41" s="38">
        <f>B6</f>
        <v>8</v>
      </c>
      <c r="C41" s="39" t="s">
        <v>49</v>
      </c>
      <c r="D41" s="40" t="s">
        <v>50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22"/>
      <c r="B42" s="23"/>
      <c r="C42" s="24"/>
      <c r="D42" s="40" t="s">
        <v>46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25">
      <c r="A43" s="22"/>
      <c r="B43" s="23"/>
      <c r="C43" s="24"/>
      <c r="D43" s="40" t="s">
        <v>41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25">
      <c r="A44" s="22"/>
      <c r="B44" s="23"/>
      <c r="C44" s="24"/>
      <c r="D44" s="40" t="s">
        <v>30</v>
      </c>
      <c r="E44" s="26"/>
      <c r="F44" s="27"/>
      <c r="G44" s="27"/>
      <c r="H44" s="27"/>
      <c r="I44" s="27"/>
      <c r="J44" s="27"/>
      <c r="K44" s="28"/>
      <c r="L44" s="27"/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25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5.75" customHeight="1" x14ac:dyDescent="0.25">
      <c r="A47" s="30"/>
      <c r="B47" s="31"/>
      <c r="C47" s="32"/>
      <c r="D47" s="41" t="s">
        <v>31</v>
      </c>
      <c r="E47" s="34"/>
      <c r="F47" s="35">
        <f>SUM(F41:F46)</f>
        <v>0</v>
      </c>
      <c r="G47" s="35">
        <f t="shared" ref="G47:J47" si="7">SUM(G41:G46)</f>
        <v>0</v>
      </c>
      <c r="H47" s="35">
        <f t="shared" si="7"/>
        <v>0</v>
      </c>
      <c r="I47" s="35">
        <f t="shared" si="7"/>
        <v>0</v>
      </c>
      <c r="J47" s="35">
        <f t="shared" si="7"/>
        <v>0</v>
      </c>
      <c r="K47" s="36"/>
      <c r="L47" s="35">
        <f t="shared" ref="L47" ca="1" si="8">SUM(L41:L49)</f>
        <v>0</v>
      </c>
    </row>
    <row r="48" spans="1:12" ht="15.75" thickBot="1" x14ac:dyDescent="0.3">
      <c r="A48" s="42">
        <f>A6</f>
        <v>0</v>
      </c>
      <c r="B48" s="43">
        <f>B6</f>
        <v>8</v>
      </c>
      <c r="C48" s="50" t="s">
        <v>51</v>
      </c>
      <c r="D48" s="51"/>
      <c r="E48" s="44"/>
      <c r="F48" s="45">
        <f>F13+F18+F28+F33+F40+F47</f>
        <v>1855</v>
      </c>
      <c r="G48" s="45">
        <f t="shared" ref="G48:J48" si="9">G13+G18+G28+G33+G40+G47</f>
        <v>101.85</v>
      </c>
      <c r="H48" s="45">
        <f t="shared" si="9"/>
        <v>105.96400000000001</v>
      </c>
      <c r="I48" s="45">
        <f t="shared" si="9"/>
        <v>437.41999999999996</v>
      </c>
      <c r="J48" s="45">
        <f t="shared" si="9"/>
        <v>2574.31</v>
      </c>
      <c r="K48" s="46"/>
      <c r="L48" s="45">
        <f>L13+L18+L28+L33+L40</f>
        <v>413.94</v>
      </c>
    </row>
  </sheetData>
  <mergeCells count="4">
    <mergeCell ref="C1:E1"/>
    <mergeCell ref="H1:K1"/>
    <mergeCell ref="H2:K2"/>
    <mergeCell ref="C48:D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SR</cp:lastModifiedBy>
  <dcterms:created xsi:type="dcterms:W3CDTF">2015-06-05T18:19:34Z</dcterms:created>
  <dcterms:modified xsi:type="dcterms:W3CDTF">2024-02-26T12:22:34Z</dcterms:modified>
</cp:coreProperties>
</file>