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январь, 2024\меню, февраль, 2024\"/>
    </mc:Choice>
  </mc:AlternateContent>
  <xr:revisionPtr revIDLastSave="0" documentId="13_ncr:1_{7452FD73-3A4B-4D36-8A3A-FE224D36C51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9" i="1" l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J13" i="1"/>
  <c r="I13" i="1"/>
  <c r="I47" i="1" s="1"/>
  <c r="H13" i="1"/>
  <c r="G13" i="1"/>
  <c r="G47" i="1" s="1"/>
  <c r="F13" i="1"/>
  <c r="F47" i="1" s="1"/>
  <c r="J47" i="1" l="1"/>
  <c r="H47" i="1"/>
  <c r="L47" i="1"/>
  <c r="L46" i="1"/>
</calcChain>
</file>

<file path=xl/sharedStrings.xml><?xml version="1.0" encoding="utf-8"?>
<sst xmlns="http://schemas.openxmlformats.org/spreadsheetml/2006/main" count="92" uniqueCount="71">
  <si>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</si>
  <si>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</si>
  <si>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</si>
  <si>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</si>
  <si>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</si>
  <si>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</si>
  <si>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</si>
  <si>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</si>
  <si>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</si>
  <si>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</si>
  <si>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</si>
  <si>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</si>
  <si>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</si>
  <si>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</si>
  <si>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</si>
  <si>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</si>
  <si>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</si>
  <si>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</si>
  <si>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</si>
  <si>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</si>
  <si>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</si>
  <si>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</si>
  <si>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</si>
  <si>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</si>
  <si>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</si>
  <si>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</si>
  <si>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</si>
  <si>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</si>
  <si>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</si>
  <si>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</si>
  <si>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</si>
  <si>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</si>
  <si>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</si>
  <si>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</si>
  <si>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</si>
  <si>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</si>
  <si>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</si>
  <si>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</si>
  <si>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</si>
  <si>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</si>
  <si>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</si>
  <si>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</si>
  <si>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</si>
  <si>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</si>
  <si>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</si>
  <si>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</si>
  <si>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</si>
  <si>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</si>
  <si>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</si>
  <si>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</si>
  <si>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</si>
  <si>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</si>
  <si>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Директор школы</t>
  </si>
  <si>
    <t>Краснощеков О.А.</t>
  </si>
  <si>
    <t>хлеб ржан</t>
  </si>
  <si>
    <t>каша геркулес</t>
  </si>
  <si>
    <t>яйцо отварное</t>
  </si>
  <si>
    <t>1шт</t>
  </si>
  <si>
    <t>печенье</t>
  </si>
  <si>
    <t>огурец свеж порц</t>
  </si>
  <si>
    <t>суп гороховый</t>
  </si>
  <si>
    <t>гуляш</t>
  </si>
  <si>
    <t>50/75</t>
  </si>
  <si>
    <t>макароны отварные</t>
  </si>
  <si>
    <t>котлета куриная</t>
  </si>
  <si>
    <t>каша пшен рассыпчат</t>
  </si>
  <si>
    <t>190/10</t>
  </si>
  <si>
    <t>помидор свеж порц</t>
  </si>
  <si>
    <t>февраля</t>
  </si>
  <si>
    <t>ГБ ОУ РМ "Ардатовская общеобразоваткльная школа-интернат для детей с нарушениями зрения"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</si>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</sst>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B14" sqref="B14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69</v>
      </c>
      <c r="D1" s="48"/>
      <c r="E1" s="48"/>
      <c r="F1" s="3" t="s">
        <v>1</v>
      </c>
      <c r="G1" s="2" t="s">
        <v>2</v>
      </c>
      <c r="H1" s="49" t="s">
        <v>52</v>
      </c>
      <c r="I1" s="49"/>
      <c r="J1" s="49"/>
      <c r="K1" s="49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9" t="s">
        <v>53</v>
      </c>
      <c r="I2" s="49"/>
      <c r="J2" s="49"/>
      <c r="K2" s="49"/>
      <c r="L2" s="2"/>
    </row>
    <row r="3" spans="1:12" x14ac:dyDescent="0.25">
      <c r="A3" s="5" t="s">
        <v>4</v>
      </c>
      <c r="B3" s="2"/>
      <c r="C3" s="2"/>
      <c r="D3" s="6"/>
      <c r="E3" s="7" t="s">
        <v>70</v>
      </c>
      <c r="F3" s="2"/>
      <c r="G3" s="2" t="s">
        <v>5</v>
      </c>
      <c r="H3" s="8">
        <v>28</v>
      </c>
      <c r="I3" s="8" t="s">
        <v>68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34.5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25.5" x14ac:dyDescent="0.25">
      <c r="A6" s="42"/>
      <c r="B6" s="43">
        <v>10</v>
      </c>
      <c r="C6" s="15" t="s">
        <v>21</v>
      </c>
      <c r="D6" s="16" t="s">
        <v>22</v>
      </c>
      <c r="E6" s="17" t="s">
        <v>55</v>
      </c>
      <c r="F6" s="18">
        <v>205</v>
      </c>
      <c r="G6" s="18">
        <v>7.63</v>
      </c>
      <c r="H6" s="18">
        <v>5</v>
      </c>
      <c r="I6" s="18">
        <v>46.2</v>
      </c>
      <c r="J6" s="18">
        <v>208</v>
      </c>
      <c r="K6" s="19">
        <v>173</v>
      </c>
      <c r="L6" s="18">
        <v>14</v>
      </c>
    </row>
    <row r="7" spans="1:12" ht="25.5" x14ac:dyDescent="0.25">
      <c r="A7" s="44"/>
      <c r="B7" s="20"/>
      <c r="C7" s="21"/>
      <c r="D7" s="22"/>
      <c r="E7" s="23" t="s">
        <v>23</v>
      </c>
      <c r="F7" s="24" t="s">
        <v>24</v>
      </c>
      <c r="G7" s="24">
        <v>4.1500000000000004</v>
      </c>
      <c r="H7" s="24">
        <v>14.9</v>
      </c>
      <c r="I7" s="24">
        <v>24.41</v>
      </c>
      <c r="J7" s="24">
        <v>132</v>
      </c>
      <c r="K7" s="25">
        <v>14</v>
      </c>
      <c r="L7" s="24">
        <v>16.3</v>
      </c>
    </row>
    <row r="8" spans="1:12" x14ac:dyDescent="0.25">
      <c r="A8" s="44"/>
      <c r="B8" s="20"/>
      <c r="C8" s="21"/>
      <c r="D8" s="26" t="s">
        <v>25</v>
      </c>
      <c r="E8" s="23" t="s">
        <v>26</v>
      </c>
      <c r="F8" s="24">
        <v>200</v>
      </c>
      <c r="G8" s="24">
        <v>3.78</v>
      </c>
      <c r="H8" s="24">
        <v>0.67</v>
      </c>
      <c r="I8" s="24">
        <v>26</v>
      </c>
      <c r="J8" s="24">
        <v>40</v>
      </c>
      <c r="K8" s="25">
        <v>376</v>
      </c>
      <c r="L8" s="24">
        <v>2.75</v>
      </c>
    </row>
    <row r="9" spans="1:12" x14ac:dyDescent="0.25">
      <c r="A9" s="44"/>
      <c r="B9" s="20"/>
      <c r="C9" s="21"/>
      <c r="D9" s="26" t="s">
        <v>27</v>
      </c>
      <c r="E9" s="23" t="s">
        <v>28</v>
      </c>
      <c r="F9" s="24">
        <v>50</v>
      </c>
      <c r="G9" s="24">
        <v>3.95</v>
      </c>
      <c r="H9" s="24">
        <v>0.52</v>
      </c>
      <c r="I9" s="24">
        <v>24.15</v>
      </c>
      <c r="J9" s="24">
        <v>57.5</v>
      </c>
      <c r="K9" s="25" t="s">
        <v>29</v>
      </c>
      <c r="L9" s="24">
        <v>2.9</v>
      </c>
    </row>
    <row r="10" spans="1:12" x14ac:dyDescent="0.25">
      <c r="A10" s="44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ht="25.5" x14ac:dyDescent="0.25">
      <c r="A11" s="44"/>
      <c r="B11" s="20"/>
      <c r="C11" s="21"/>
      <c r="D11" s="22"/>
      <c r="E11" s="23" t="s">
        <v>56</v>
      </c>
      <c r="F11" s="24" t="s">
        <v>57</v>
      </c>
      <c r="G11" s="24">
        <v>5.08</v>
      </c>
      <c r="H11" s="24">
        <v>4.5999999999999996</v>
      </c>
      <c r="I11" s="24">
        <v>0.28000000000000003</v>
      </c>
      <c r="J11" s="24">
        <v>63</v>
      </c>
      <c r="K11" s="25">
        <v>209</v>
      </c>
      <c r="L11" s="24">
        <v>9.17</v>
      </c>
    </row>
    <row r="12" spans="1:12" x14ac:dyDescent="0.25">
      <c r="A12" s="44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45"/>
      <c r="B13" s="27"/>
      <c r="C13" s="28"/>
      <c r="D13" s="29" t="s">
        <v>31</v>
      </c>
      <c r="E13" s="30"/>
      <c r="F13" s="31">
        <f>SUM(F6:F12)</f>
        <v>455</v>
      </c>
      <c r="G13" s="31">
        <f t="shared" ref="G13:J13" si="0">SUM(G6:G12)</f>
        <v>24.590000000000003</v>
      </c>
      <c r="H13" s="31">
        <f t="shared" si="0"/>
        <v>25.689999999999998</v>
      </c>
      <c r="I13" s="31">
        <f t="shared" si="0"/>
        <v>121.03999999999999</v>
      </c>
      <c r="J13" s="31">
        <f t="shared" si="0"/>
        <v>500.5</v>
      </c>
      <c r="K13" s="32"/>
      <c r="L13" s="31">
        <f>SUM(L6:L11)</f>
        <v>45.12</v>
      </c>
    </row>
    <row r="14" spans="1:12" x14ac:dyDescent="0.25">
      <c r="A14" s="46">
        <f>A6</f>
        <v>0</v>
      </c>
      <c r="B14" s="33">
        <f>B6</f>
        <v>10</v>
      </c>
      <c r="C14" s="34" t="s">
        <v>32</v>
      </c>
      <c r="D14" s="35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25">
      <c r="A15" s="44"/>
      <c r="B15" s="20"/>
      <c r="C15" s="21"/>
      <c r="D15" s="22"/>
      <c r="E15" s="23" t="s">
        <v>58</v>
      </c>
      <c r="F15" s="24">
        <v>50</v>
      </c>
      <c r="G15" s="24">
        <v>2.1</v>
      </c>
      <c r="H15" s="24">
        <v>4.8</v>
      </c>
      <c r="I15" s="24">
        <v>33.200000000000003</v>
      </c>
      <c r="J15" s="24">
        <v>177.7</v>
      </c>
      <c r="K15" s="25" t="s">
        <v>29</v>
      </c>
      <c r="L15" s="24">
        <v>11</v>
      </c>
    </row>
    <row r="16" spans="1:12" x14ac:dyDescent="0.25">
      <c r="A16" s="44"/>
      <c r="B16" s="20"/>
      <c r="C16" s="21"/>
      <c r="D16" s="22"/>
      <c r="E16" s="23" t="s">
        <v>33</v>
      </c>
      <c r="F16" s="24">
        <v>200</v>
      </c>
      <c r="G16" s="24">
        <v>3.6</v>
      </c>
      <c r="H16" s="24">
        <v>2.67</v>
      </c>
      <c r="I16" s="24">
        <v>29.2</v>
      </c>
      <c r="J16" s="24">
        <v>39</v>
      </c>
      <c r="K16" s="25">
        <v>379</v>
      </c>
      <c r="L16" s="24">
        <v>3.04</v>
      </c>
    </row>
    <row r="17" spans="1:12" x14ac:dyDescent="0.25">
      <c r="A17" s="45"/>
      <c r="B17" s="27"/>
      <c r="C17" s="28"/>
      <c r="D17" s="29" t="s">
        <v>31</v>
      </c>
      <c r="E17" s="30"/>
      <c r="F17" s="31">
        <f>SUM(F14:F16)</f>
        <v>250</v>
      </c>
      <c r="G17" s="31">
        <f t="shared" ref="G17:J17" si="1">SUM(G14:G16)</f>
        <v>5.7</v>
      </c>
      <c r="H17" s="31">
        <f t="shared" si="1"/>
        <v>7.47</v>
      </c>
      <c r="I17" s="31">
        <f t="shared" si="1"/>
        <v>62.400000000000006</v>
      </c>
      <c r="J17" s="31">
        <f t="shared" si="1"/>
        <v>216.7</v>
      </c>
      <c r="K17" s="32"/>
      <c r="L17" s="31">
        <f>SUM(L15:L16)</f>
        <v>14.04</v>
      </c>
    </row>
    <row r="18" spans="1:12" ht="38.25" x14ac:dyDescent="0.25">
      <c r="A18" s="46">
        <f>A6</f>
        <v>0</v>
      </c>
      <c r="B18" s="33">
        <f>B6</f>
        <v>10</v>
      </c>
      <c r="C18" s="34" t="s">
        <v>34</v>
      </c>
      <c r="D18" s="26" t="s">
        <v>35</v>
      </c>
      <c r="E18" s="23" t="s">
        <v>59</v>
      </c>
      <c r="F18" s="24">
        <v>100</v>
      </c>
      <c r="G18" s="24">
        <v>0.8</v>
      </c>
      <c r="H18" s="24">
        <v>0.1</v>
      </c>
      <c r="I18" s="24">
        <v>2.5</v>
      </c>
      <c r="J18" s="24">
        <v>14.1</v>
      </c>
      <c r="K18" s="25">
        <v>71</v>
      </c>
      <c r="L18" s="24">
        <v>8.8000000000000007</v>
      </c>
    </row>
    <row r="19" spans="1:12" ht="38.25" x14ac:dyDescent="0.25">
      <c r="A19" s="44"/>
      <c r="B19" s="20"/>
      <c r="C19" s="21"/>
      <c r="D19" s="26" t="s">
        <v>36</v>
      </c>
      <c r="E19" s="23" t="s">
        <v>60</v>
      </c>
      <c r="F19" s="24" t="s">
        <v>37</v>
      </c>
      <c r="G19" s="24">
        <v>15.3</v>
      </c>
      <c r="H19" s="24">
        <v>71.14</v>
      </c>
      <c r="I19" s="24">
        <v>21.2</v>
      </c>
      <c r="J19" s="24">
        <v>153.6</v>
      </c>
      <c r="K19" s="25">
        <v>119</v>
      </c>
      <c r="L19" s="24">
        <v>19.100000000000001</v>
      </c>
    </row>
    <row r="20" spans="1:12" x14ac:dyDescent="0.25">
      <c r="A20" s="44"/>
      <c r="B20" s="20"/>
      <c r="C20" s="21"/>
      <c r="D20" s="26" t="s">
        <v>38</v>
      </c>
      <c r="E20" s="23" t="s">
        <v>61</v>
      </c>
      <c r="F20" s="24" t="s">
        <v>62</v>
      </c>
      <c r="G20" s="24">
        <v>21.2</v>
      </c>
      <c r="H20" s="24">
        <v>18.7</v>
      </c>
      <c r="I20" s="24">
        <v>6.83</v>
      </c>
      <c r="J20" s="24">
        <v>253.2</v>
      </c>
      <c r="K20" s="25">
        <v>260</v>
      </c>
      <c r="L20" s="24">
        <v>49.9</v>
      </c>
    </row>
    <row r="21" spans="1:12" ht="38.25" x14ac:dyDescent="0.25">
      <c r="A21" s="44"/>
      <c r="B21" s="20"/>
      <c r="C21" s="21"/>
      <c r="D21" s="26" t="s">
        <v>39</v>
      </c>
      <c r="E21" s="23" t="s">
        <v>63</v>
      </c>
      <c r="F21" s="24" t="s">
        <v>40</v>
      </c>
      <c r="G21" s="24">
        <v>6.8</v>
      </c>
      <c r="H21" s="24">
        <v>10</v>
      </c>
      <c r="I21" s="24">
        <v>38</v>
      </c>
      <c r="J21" s="24">
        <v>269.2</v>
      </c>
      <c r="K21" s="25">
        <v>309</v>
      </c>
      <c r="L21" s="24">
        <v>10.199999999999999</v>
      </c>
    </row>
    <row r="22" spans="1:12" x14ac:dyDescent="0.25">
      <c r="A22" s="44"/>
      <c r="B22" s="20"/>
      <c r="C22" s="21"/>
      <c r="D22" s="26" t="s">
        <v>41</v>
      </c>
      <c r="E22" s="23" t="s">
        <v>42</v>
      </c>
      <c r="F22" s="24">
        <v>200</v>
      </c>
      <c r="G22" s="24">
        <v>1.1599999999999999</v>
      </c>
      <c r="H22" s="24">
        <v>0.3</v>
      </c>
      <c r="I22" s="24">
        <v>47.26</v>
      </c>
      <c r="J22" s="24">
        <v>196.38</v>
      </c>
      <c r="K22" s="25">
        <v>349</v>
      </c>
      <c r="L22" s="24">
        <v>3.34</v>
      </c>
    </row>
    <row r="23" spans="1:12" x14ac:dyDescent="0.25">
      <c r="A23" s="44"/>
      <c r="B23" s="20"/>
      <c r="C23" s="21"/>
      <c r="D23" s="26" t="s">
        <v>43</v>
      </c>
      <c r="E23" s="23"/>
      <c r="F23" s="24">
        <v>50</v>
      </c>
      <c r="G23" s="24">
        <v>3.95</v>
      </c>
      <c r="H23" s="24">
        <v>0.52</v>
      </c>
      <c r="I23" s="24">
        <v>24.15</v>
      </c>
      <c r="J23" s="24">
        <v>57.5</v>
      </c>
      <c r="K23" s="25" t="s">
        <v>29</v>
      </c>
      <c r="L23" s="24">
        <v>2.9</v>
      </c>
    </row>
    <row r="24" spans="1:12" x14ac:dyDescent="0.25">
      <c r="A24" s="44"/>
      <c r="B24" s="20"/>
      <c r="C24" s="21"/>
      <c r="D24" s="26" t="s">
        <v>44</v>
      </c>
      <c r="E24" s="23"/>
      <c r="F24" s="24">
        <v>100</v>
      </c>
      <c r="G24" s="24">
        <v>5.4</v>
      </c>
      <c r="H24" s="24">
        <v>1</v>
      </c>
      <c r="I24" s="24">
        <v>32.08</v>
      </c>
      <c r="J24" s="24">
        <v>190</v>
      </c>
      <c r="K24" s="25" t="s">
        <v>29</v>
      </c>
      <c r="L24" s="24">
        <v>5.8</v>
      </c>
    </row>
    <row r="25" spans="1:12" x14ac:dyDescent="0.25">
      <c r="A25" s="44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x14ac:dyDescent="0.25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x14ac:dyDescent="0.25">
      <c r="A27" s="45"/>
      <c r="B27" s="27"/>
      <c r="C27" s="28"/>
      <c r="D27" s="29" t="s">
        <v>31</v>
      </c>
      <c r="E27" s="30"/>
      <c r="F27" s="31">
        <f>SUM(F18:F26)</f>
        <v>450</v>
      </c>
      <c r="G27" s="31">
        <f t="shared" ref="G27:J27" si="2">SUM(G18:G26)</f>
        <v>54.609999999999992</v>
      </c>
      <c r="H27" s="31">
        <f t="shared" si="2"/>
        <v>101.75999999999999</v>
      </c>
      <c r="I27" s="31">
        <f t="shared" si="2"/>
        <v>172.01999999999998</v>
      </c>
      <c r="J27" s="31">
        <f t="shared" si="2"/>
        <v>1133.98</v>
      </c>
      <c r="K27" s="32"/>
      <c r="L27" s="31">
        <f>SUM(L18:L24)</f>
        <v>100.04</v>
      </c>
    </row>
    <row r="28" spans="1:12" x14ac:dyDescent="0.25">
      <c r="A28" s="46">
        <f>A6</f>
        <v>0</v>
      </c>
      <c r="B28" s="33">
        <f>B6</f>
        <v>10</v>
      </c>
      <c r="C28" s="34" t="s">
        <v>45</v>
      </c>
      <c r="D28" s="35" t="s">
        <v>46</v>
      </c>
      <c r="E28" s="23"/>
      <c r="F28" s="24"/>
      <c r="G28" s="24"/>
      <c r="H28" s="24"/>
      <c r="I28" s="24"/>
      <c r="J28" s="24"/>
      <c r="K28" s="25"/>
      <c r="L28" s="24"/>
    </row>
    <row r="29" spans="1:12" x14ac:dyDescent="0.25">
      <c r="A29" s="44"/>
      <c r="B29" s="20"/>
      <c r="C29" s="21"/>
      <c r="D29" s="35" t="s">
        <v>41</v>
      </c>
      <c r="E29" s="23"/>
      <c r="F29" s="24"/>
      <c r="G29" s="24"/>
      <c r="H29" s="24"/>
      <c r="I29" s="24"/>
      <c r="J29" s="24"/>
      <c r="K29" s="25"/>
      <c r="L29" s="24"/>
    </row>
    <row r="30" spans="1:12" x14ac:dyDescent="0.25">
      <c r="A30" s="44"/>
      <c r="B30" s="20"/>
      <c r="C30" s="21"/>
      <c r="D30" s="22"/>
      <c r="E30" s="23" t="s">
        <v>30</v>
      </c>
      <c r="F30" s="24">
        <v>250</v>
      </c>
      <c r="G30" s="24">
        <v>3.75</v>
      </c>
      <c r="H30" s="24">
        <v>1.25</v>
      </c>
      <c r="I30" s="24">
        <v>52.5</v>
      </c>
      <c r="J30" s="24">
        <v>210</v>
      </c>
      <c r="K30" s="25">
        <v>338</v>
      </c>
      <c r="L30" s="24">
        <v>37.5</v>
      </c>
    </row>
    <row r="31" spans="1:12" x14ac:dyDescent="0.25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x14ac:dyDescent="0.25">
      <c r="A32" s="45"/>
      <c r="B32" s="27"/>
      <c r="C32" s="28"/>
      <c r="D32" s="29" t="s">
        <v>31</v>
      </c>
      <c r="E32" s="30"/>
      <c r="F32" s="31">
        <f>SUM(F28:F31)</f>
        <v>250</v>
      </c>
      <c r="G32" s="31">
        <f t="shared" ref="G32:J32" si="3">SUM(G28:G31)</f>
        <v>3.75</v>
      </c>
      <c r="H32" s="31">
        <f t="shared" si="3"/>
        <v>1.25</v>
      </c>
      <c r="I32" s="31">
        <f t="shared" si="3"/>
        <v>52.5</v>
      </c>
      <c r="J32" s="31">
        <f t="shared" si="3"/>
        <v>210</v>
      </c>
      <c r="K32" s="32"/>
      <c r="L32" s="31">
        <f t="shared" ref="L32" si="4">SUM(L25:L31)</f>
        <v>137.54000000000002</v>
      </c>
    </row>
    <row r="33" spans="1:12" ht="25.5" x14ac:dyDescent="0.25">
      <c r="A33" s="46">
        <f>A6</f>
        <v>0</v>
      </c>
      <c r="B33" s="33">
        <f>B6</f>
        <v>10</v>
      </c>
      <c r="C33" s="34" t="s">
        <v>47</v>
      </c>
      <c r="D33" s="26" t="s">
        <v>22</v>
      </c>
      <c r="E33" s="23" t="s">
        <v>64</v>
      </c>
      <c r="F33" s="24">
        <v>100</v>
      </c>
      <c r="G33" s="24">
        <v>9.61</v>
      </c>
      <c r="H33" s="24">
        <v>12.64</v>
      </c>
      <c r="I33" s="24">
        <v>10.07</v>
      </c>
      <c r="J33" s="24">
        <v>192</v>
      </c>
      <c r="K33" s="25">
        <v>296</v>
      </c>
      <c r="L33" s="24">
        <v>43.7</v>
      </c>
    </row>
    <row r="34" spans="1:12" ht="51" x14ac:dyDescent="0.25">
      <c r="A34" s="44"/>
      <c r="B34" s="20"/>
      <c r="C34" s="21"/>
      <c r="D34" s="26" t="s">
        <v>39</v>
      </c>
      <c r="E34" s="23" t="s">
        <v>65</v>
      </c>
      <c r="F34" s="24" t="s">
        <v>66</v>
      </c>
      <c r="G34" s="24">
        <v>6.84</v>
      </c>
      <c r="H34" s="24">
        <v>8.01</v>
      </c>
      <c r="I34" s="24">
        <v>50.04</v>
      </c>
      <c r="J34" s="24">
        <v>220.98</v>
      </c>
      <c r="K34" s="25">
        <v>171</v>
      </c>
      <c r="L34" s="24">
        <v>18.3</v>
      </c>
    </row>
    <row r="35" spans="1:12" x14ac:dyDescent="0.25">
      <c r="A35" s="44"/>
      <c r="B35" s="20"/>
      <c r="C35" s="21"/>
      <c r="D35" s="26" t="s">
        <v>41</v>
      </c>
      <c r="E35" s="23" t="s">
        <v>48</v>
      </c>
      <c r="F35" s="24">
        <v>200</v>
      </c>
      <c r="G35" s="24">
        <v>1</v>
      </c>
      <c r="H35" s="24">
        <v>0.2</v>
      </c>
      <c r="I35" s="24">
        <v>20.2</v>
      </c>
      <c r="J35" s="24">
        <v>86.6</v>
      </c>
      <c r="K35" s="25">
        <v>389</v>
      </c>
      <c r="L35" s="24">
        <v>10.8</v>
      </c>
    </row>
    <row r="36" spans="1:12" x14ac:dyDescent="0.25">
      <c r="A36" s="44"/>
      <c r="B36" s="20"/>
      <c r="C36" s="21"/>
      <c r="D36" s="26" t="s">
        <v>27</v>
      </c>
      <c r="E36" s="23" t="s">
        <v>28</v>
      </c>
      <c r="F36" s="24">
        <v>50</v>
      </c>
      <c r="G36" s="24">
        <v>3.95</v>
      </c>
      <c r="H36" s="24">
        <v>0.52</v>
      </c>
      <c r="I36" s="24">
        <v>24.15</v>
      </c>
      <c r="J36" s="24">
        <v>57.5</v>
      </c>
      <c r="K36" s="25" t="s">
        <v>29</v>
      </c>
      <c r="L36" s="24">
        <v>2.9</v>
      </c>
    </row>
    <row r="37" spans="1:12" ht="25.5" x14ac:dyDescent="0.25">
      <c r="A37" s="44"/>
      <c r="B37" s="20"/>
      <c r="C37" s="21"/>
      <c r="D37" s="22"/>
      <c r="E37" s="23" t="s">
        <v>54</v>
      </c>
      <c r="F37" s="24">
        <v>50</v>
      </c>
      <c r="G37" s="24">
        <v>2.7</v>
      </c>
      <c r="H37" s="24">
        <v>0.5</v>
      </c>
      <c r="I37" s="24">
        <v>16.04</v>
      </c>
      <c r="J37" s="24">
        <v>95</v>
      </c>
      <c r="K37" s="25" t="s">
        <v>29</v>
      </c>
      <c r="L37" s="24">
        <v>2.9</v>
      </c>
    </row>
    <row r="38" spans="1:12" ht="38.25" x14ac:dyDescent="0.25">
      <c r="A38" s="44"/>
      <c r="B38" s="20"/>
      <c r="C38" s="21"/>
      <c r="D38" s="22"/>
      <c r="E38" s="23" t="s">
        <v>67</v>
      </c>
      <c r="F38" s="24">
        <v>100</v>
      </c>
      <c r="G38" s="24">
        <v>1.1000000000000001</v>
      </c>
      <c r="H38" s="24">
        <v>0.2</v>
      </c>
      <c r="I38" s="24">
        <v>3.8</v>
      </c>
      <c r="J38" s="24">
        <v>22</v>
      </c>
      <c r="K38" s="25">
        <v>71</v>
      </c>
      <c r="L38" s="24">
        <v>7.2</v>
      </c>
    </row>
    <row r="39" spans="1:12" x14ac:dyDescent="0.25">
      <c r="A39" s="45"/>
      <c r="B39" s="27"/>
      <c r="C39" s="28"/>
      <c r="D39" s="29" t="s">
        <v>31</v>
      </c>
      <c r="E39" s="30"/>
      <c r="F39" s="31">
        <f>SUM(F33:F38)</f>
        <v>500</v>
      </c>
      <c r="G39" s="31">
        <f t="shared" ref="G39:J39" si="5">SUM(G33:G38)</f>
        <v>25.2</v>
      </c>
      <c r="H39" s="31">
        <f t="shared" si="5"/>
        <v>22.069999999999997</v>
      </c>
      <c r="I39" s="31">
        <f t="shared" si="5"/>
        <v>124.3</v>
      </c>
      <c r="J39" s="31">
        <f t="shared" si="5"/>
        <v>674.08</v>
      </c>
      <c r="K39" s="32"/>
      <c r="L39" s="31">
        <f>SUM(L33:L38)</f>
        <v>85.800000000000011</v>
      </c>
    </row>
    <row r="40" spans="1:12" x14ac:dyDescent="0.25">
      <c r="A40" s="46">
        <f>A6</f>
        <v>0</v>
      </c>
      <c r="B40" s="33">
        <f>B6</f>
        <v>10</v>
      </c>
      <c r="C40" s="34" t="s">
        <v>49</v>
      </c>
      <c r="D40" s="35" t="s">
        <v>50</v>
      </c>
      <c r="E40" s="23"/>
      <c r="F40" s="24"/>
      <c r="G40" s="24"/>
      <c r="H40" s="24"/>
      <c r="I40" s="24"/>
      <c r="J40" s="24"/>
      <c r="K40" s="25"/>
      <c r="L40" s="24"/>
    </row>
    <row r="41" spans="1:12" x14ac:dyDescent="0.25">
      <c r="A41" s="44"/>
      <c r="B41" s="20"/>
      <c r="C41" s="21"/>
      <c r="D41" s="35" t="s">
        <v>46</v>
      </c>
      <c r="E41" s="23"/>
      <c r="F41" s="24"/>
      <c r="G41" s="24"/>
      <c r="H41" s="24"/>
      <c r="I41" s="24"/>
      <c r="J41" s="24"/>
      <c r="K41" s="25"/>
      <c r="L41" s="24"/>
    </row>
    <row r="42" spans="1:12" x14ac:dyDescent="0.25">
      <c r="A42" s="44"/>
      <c r="B42" s="20"/>
      <c r="C42" s="21"/>
      <c r="D42" s="35" t="s">
        <v>41</v>
      </c>
      <c r="E42" s="23"/>
      <c r="F42" s="24"/>
      <c r="G42" s="24"/>
      <c r="H42" s="24"/>
      <c r="I42" s="24"/>
      <c r="J42" s="24"/>
      <c r="K42" s="25"/>
      <c r="L42" s="24"/>
    </row>
    <row r="43" spans="1:12" x14ac:dyDescent="0.25">
      <c r="A43" s="44"/>
      <c r="B43" s="20"/>
      <c r="C43" s="21"/>
      <c r="D43" s="35" t="s">
        <v>30</v>
      </c>
      <c r="E43" s="23"/>
      <c r="F43" s="24"/>
      <c r="G43" s="24"/>
      <c r="H43" s="24"/>
      <c r="I43" s="24"/>
      <c r="J43" s="24"/>
      <c r="K43" s="25"/>
      <c r="L43" s="24"/>
    </row>
    <row r="44" spans="1:12" x14ac:dyDescent="0.25">
      <c r="A44" s="44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x14ac:dyDescent="0.25">
      <c r="A45" s="44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x14ac:dyDescent="0.25">
      <c r="A46" s="45"/>
      <c r="B46" s="27"/>
      <c r="C46" s="28"/>
      <c r="D46" s="36" t="s">
        <v>31</v>
      </c>
      <c r="E46" s="30"/>
      <c r="F46" s="31">
        <f>SUM(F40:F45)</f>
        <v>0</v>
      </c>
      <c r="G46" s="31">
        <f t="shared" ref="G46:J46" si="6">SUM(G40:G45)</f>
        <v>0</v>
      </c>
      <c r="H46" s="31">
        <f t="shared" si="6"/>
        <v>0</v>
      </c>
      <c r="I46" s="31">
        <f t="shared" si="6"/>
        <v>0</v>
      </c>
      <c r="J46" s="31">
        <f t="shared" si="6"/>
        <v>0</v>
      </c>
      <c r="K46" s="32"/>
      <c r="L46" s="31">
        <f t="shared" ref="L46" ca="1" si="7">SUM(L40:L48)</f>
        <v>0</v>
      </c>
    </row>
    <row r="47" spans="1:12" ht="15.75" customHeight="1" thickBot="1" x14ac:dyDescent="0.3">
      <c r="A47" s="37">
        <f>A6</f>
        <v>0</v>
      </c>
      <c r="B47" s="38">
        <f>B6</f>
        <v>10</v>
      </c>
      <c r="C47" s="50" t="s">
        <v>51</v>
      </c>
      <c r="D47" s="51"/>
      <c r="E47" s="39"/>
      <c r="F47" s="40">
        <f>F13+F17+F27+F32+F39+F46</f>
        <v>1905</v>
      </c>
      <c r="G47" s="40">
        <f t="shared" ref="G47:J47" si="8">G13+G17+G27+G32+G39+G46</f>
        <v>113.85</v>
      </c>
      <c r="H47" s="40">
        <f t="shared" si="8"/>
        <v>158.23999999999998</v>
      </c>
      <c r="I47" s="40">
        <f t="shared" si="8"/>
        <v>532.26</v>
      </c>
      <c r="J47" s="40">
        <f t="shared" si="8"/>
        <v>2735.26</v>
      </c>
      <c r="K47" s="41"/>
      <c r="L47" s="40">
        <f>L13+L17+L27+L32+L39</f>
        <v>382.54</v>
      </c>
    </row>
    <row r="48" spans="1:12" ht="15.75" thickBot="1" x14ac:dyDescent="0.3">
      <c r="A48" s="37"/>
      <c r="B48" s="38"/>
      <c r="C48" s="50"/>
      <c r="D48" s="51"/>
      <c r="E48" s="39"/>
      <c r="F48" s="40"/>
      <c r="G48" s="40"/>
      <c r="H48" s="40"/>
      <c r="I48" s="40"/>
      <c r="J48" s="40"/>
      <c r="K48" s="41"/>
      <c r="L48" s="40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2024-02-26T12:21:52Z</dcterms:modified>
</cp:coreProperties>
</file>