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Госвеб, для сайта, 2022-2023,\меню, для исправления\меню 2024-2025\"/>
    </mc:Choice>
  </mc:AlternateContent>
  <xr:revisionPtr revIDLastSave="0" documentId="13_ncr:1_{53C036C4-E5A2-4B22-BF0B-66DB12437E8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F18" i="1"/>
  <c r="G18" i="1"/>
  <c r="H18" i="1"/>
  <c r="I18" i="1"/>
  <c r="J18" i="1"/>
  <c r="F28" i="1"/>
  <c r="G28" i="1"/>
  <c r="H28" i="1"/>
  <c r="I28" i="1"/>
  <c r="J28" i="1"/>
  <c r="F32" i="1"/>
  <c r="G32" i="1"/>
  <c r="H32" i="1"/>
  <c r="I32" i="1"/>
  <c r="J32" i="1"/>
  <c r="F39" i="1"/>
  <c r="G39" i="1"/>
  <c r="H39" i="1"/>
  <c r="I39" i="1"/>
  <c r="J39" i="1"/>
  <c r="F46" i="1"/>
  <c r="G46" i="1"/>
  <c r="H46" i="1"/>
  <c r="I46" i="1"/>
  <c r="J46" i="1"/>
  <c r="L47" i="1"/>
  <c r="F54" i="1"/>
  <c r="G54" i="1"/>
  <c r="H54" i="1"/>
  <c r="I54" i="1"/>
  <c r="J54" i="1"/>
  <c r="F57" i="1"/>
  <c r="G57" i="1"/>
  <c r="H57" i="1"/>
  <c r="I57" i="1"/>
  <c r="J57" i="1"/>
  <c r="F67" i="1"/>
  <c r="G67" i="1"/>
  <c r="H67" i="1"/>
  <c r="I67" i="1"/>
  <c r="J67" i="1"/>
  <c r="F70" i="1"/>
  <c r="G70" i="1"/>
  <c r="H70" i="1"/>
  <c r="I70" i="1"/>
  <c r="J70" i="1"/>
  <c r="F77" i="1"/>
  <c r="G77" i="1"/>
  <c r="H77" i="1"/>
  <c r="I77" i="1"/>
  <c r="J77" i="1"/>
  <c r="F84" i="1"/>
  <c r="G84" i="1"/>
  <c r="H84" i="1"/>
  <c r="I84" i="1"/>
  <c r="J84" i="1"/>
  <c r="L85" i="1"/>
  <c r="F91" i="1"/>
  <c r="G91" i="1"/>
  <c r="H91" i="1"/>
  <c r="I91" i="1"/>
  <c r="J91" i="1"/>
  <c r="F94" i="1"/>
  <c r="G94" i="1"/>
  <c r="H94" i="1"/>
  <c r="I94" i="1"/>
  <c r="J94" i="1"/>
  <c r="F101" i="1"/>
  <c r="G101" i="1"/>
  <c r="H101" i="1"/>
  <c r="I101" i="1"/>
  <c r="J101" i="1"/>
  <c r="F103" i="1"/>
  <c r="G103" i="1"/>
  <c r="H103" i="1"/>
  <c r="I103" i="1"/>
  <c r="J103" i="1"/>
  <c r="F109" i="1"/>
  <c r="G109" i="1"/>
  <c r="H109" i="1"/>
  <c r="I109" i="1"/>
  <c r="J109" i="1"/>
  <c r="F116" i="1"/>
  <c r="G116" i="1"/>
  <c r="H116" i="1"/>
  <c r="I116" i="1"/>
  <c r="J116" i="1"/>
  <c r="L117" i="1"/>
  <c r="F122" i="1"/>
  <c r="G122" i="1"/>
  <c r="H122" i="1"/>
  <c r="I122" i="1"/>
  <c r="J122" i="1"/>
  <c r="F126" i="1"/>
  <c r="G126" i="1"/>
  <c r="H126" i="1"/>
  <c r="I126" i="1"/>
  <c r="J126" i="1"/>
  <c r="F133" i="1"/>
  <c r="G133" i="1"/>
  <c r="H133" i="1"/>
  <c r="I133" i="1"/>
  <c r="J133" i="1"/>
  <c r="F138" i="1"/>
  <c r="G138" i="1"/>
  <c r="H138" i="1"/>
  <c r="I138" i="1"/>
  <c r="J138" i="1"/>
  <c r="F145" i="1"/>
  <c r="G145" i="1"/>
  <c r="H145" i="1"/>
  <c r="I145" i="1"/>
  <c r="J145" i="1"/>
  <c r="F152" i="1"/>
  <c r="G152" i="1"/>
  <c r="H152" i="1"/>
  <c r="I152" i="1"/>
  <c r="J152" i="1"/>
  <c r="L153" i="1"/>
  <c r="F159" i="1"/>
  <c r="G159" i="1"/>
  <c r="H159" i="1"/>
  <c r="I159" i="1"/>
  <c r="J159" i="1"/>
  <c r="F162" i="1"/>
  <c r="G162" i="1"/>
  <c r="H162" i="1"/>
  <c r="I162" i="1"/>
  <c r="J162" i="1"/>
  <c r="F169" i="1"/>
  <c r="G169" i="1"/>
  <c r="H169" i="1"/>
  <c r="I169" i="1"/>
  <c r="J169" i="1"/>
  <c r="F172" i="1"/>
  <c r="G172" i="1"/>
  <c r="H172" i="1"/>
  <c r="I172" i="1"/>
  <c r="J172" i="1"/>
  <c r="F178" i="1"/>
  <c r="G178" i="1"/>
  <c r="H178" i="1"/>
  <c r="I178" i="1"/>
  <c r="J178" i="1"/>
  <c r="F185" i="1"/>
  <c r="G185" i="1"/>
  <c r="H185" i="1"/>
  <c r="I185" i="1"/>
  <c r="J185" i="1"/>
  <c r="L186" i="1"/>
  <c r="F191" i="1"/>
  <c r="G191" i="1"/>
  <c r="H191" i="1"/>
  <c r="I191" i="1"/>
  <c r="J191" i="1"/>
  <c r="F195" i="1"/>
  <c r="G195" i="1"/>
  <c r="H195" i="1"/>
  <c r="I195" i="1"/>
  <c r="J195" i="1"/>
  <c r="F202" i="1"/>
  <c r="G202" i="1"/>
  <c r="H202" i="1"/>
  <c r="I202" i="1"/>
  <c r="J202" i="1"/>
  <c r="F206" i="1"/>
  <c r="G206" i="1"/>
  <c r="H206" i="1"/>
  <c r="I206" i="1"/>
  <c r="J206" i="1"/>
  <c r="F212" i="1"/>
  <c r="G212" i="1"/>
  <c r="H212" i="1"/>
  <c r="I212" i="1"/>
  <c r="J212" i="1"/>
  <c r="F219" i="1"/>
  <c r="G219" i="1"/>
  <c r="H219" i="1"/>
  <c r="I219" i="1"/>
  <c r="J219" i="1"/>
  <c r="L220" i="1"/>
  <c r="F225" i="1"/>
  <c r="G225" i="1"/>
  <c r="H225" i="1"/>
  <c r="I225" i="1"/>
  <c r="J225" i="1"/>
  <c r="F228" i="1"/>
  <c r="G228" i="1"/>
  <c r="H228" i="1"/>
  <c r="I228" i="1"/>
  <c r="J228" i="1"/>
  <c r="F238" i="1"/>
  <c r="G238" i="1"/>
  <c r="H238" i="1"/>
  <c r="I238" i="1"/>
  <c r="J238" i="1"/>
  <c r="F243" i="1"/>
  <c r="G243" i="1"/>
  <c r="H243" i="1"/>
  <c r="I243" i="1"/>
  <c r="J243" i="1"/>
  <c r="F249" i="1"/>
  <c r="G249" i="1"/>
  <c r="H249" i="1"/>
  <c r="I249" i="1"/>
  <c r="J249" i="1"/>
  <c r="F256" i="1"/>
  <c r="G256" i="1"/>
  <c r="H256" i="1"/>
  <c r="I256" i="1"/>
  <c r="J256" i="1"/>
  <c r="L257" i="1"/>
  <c r="F265" i="1"/>
  <c r="G265" i="1"/>
  <c r="H265" i="1"/>
  <c r="I265" i="1"/>
  <c r="J265" i="1"/>
  <c r="F269" i="1"/>
  <c r="G269" i="1"/>
  <c r="H269" i="1"/>
  <c r="I269" i="1"/>
  <c r="J269" i="1"/>
  <c r="F276" i="1"/>
  <c r="G276" i="1"/>
  <c r="H276" i="1"/>
  <c r="I276" i="1"/>
  <c r="J276" i="1"/>
  <c r="F279" i="1"/>
  <c r="G279" i="1"/>
  <c r="H279" i="1"/>
  <c r="I279" i="1"/>
  <c r="J279" i="1"/>
  <c r="F285" i="1"/>
  <c r="G285" i="1"/>
  <c r="H285" i="1"/>
  <c r="I285" i="1"/>
  <c r="J285" i="1"/>
  <c r="F292" i="1"/>
  <c r="G292" i="1"/>
  <c r="H292" i="1"/>
  <c r="I292" i="1"/>
  <c r="J292" i="1"/>
  <c r="L293" i="1"/>
  <c r="F299" i="1"/>
  <c r="G299" i="1"/>
  <c r="H299" i="1"/>
  <c r="I299" i="1"/>
  <c r="J299" i="1"/>
  <c r="F302" i="1"/>
  <c r="G302" i="1"/>
  <c r="H302" i="1"/>
  <c r="I302" i="1"/>
  <c r="J302" i="1"/>
  <c r="F309" i="1"/>
  <c r="G309" i="1"/>
  <c r="H309" i="1"/>
  <c r="I309" i="1"/>
  <c r="J309" i="1"/>
  <c r="F312" i="1"/>
  <c r="G312" i="1"/>
  <c r="H312" i="1"/>
  <c r="I312" i="1"/>
  <c r="J312" i="1"/>
  <c r="F319" i="1"/>
  <c r="G319" i="1"/>
  <c r="H319" i="1"/>
  <c r="I319" i="1"/>
  <c r="J319" i="1"/>
  <c r="F326" i="1"/>
  <c r="G326" i="1"/>
  <c r="H326" i="1"/>
  <c r="I326" i="1"/>
  <c r="J326" i="1"/>
  <c r="L327" i="1"/>
  <c r="F333" i="1"/>
  <c r="G333" i="1"/>
  <c r="H333" i="1"/>
  <c r="I333" i="1"/>
  <c r="J333" i="1"/>
  <c r="F336" i="1"/>
  <c r="G336" i="1"/>
  <c r="H336" i="1"/>
  <c r="I336" i="1"/>
  <c r="J336" i="1"/>
  <c r="F343" i="1"/>
  <c r="G343" i="1"/>
  <c r="H343" i="1"/>
  <c r="I343" i="1"/>
  <c r="J343" i="1"/>
  <c r="F346" i="1"/>
  <c r="G346" i="1"/>
  <c r="H346" i="1"/>
  <c r="I346" i="1"/>
  <c r="J346" i="1"/>
  <c r="F352" i="1"/>
  <c r="G352" i="1"/>
  <c r="H352" i="1"/>
  <c r="I352" i="1"/>
  <c r="J352" i="1"/>
  <c r="F359" i="1"/>
  <c r="G359" i="1"/>
  <c r="H359" i="1"/>
  <c r="I359" i="1"/>
  <c r="J359" i="1"/>
  <c r="L360" i="1"/>
  <c r="F366" i="1"/>
  <c r="G366" i="1"/>
  <c r="H366" i="1"/>
  <c r="I366" i="1"/>
  <c r="J366" i="1"/>
  <c r="F370" i="1"/>
  <c r="G370" i="1"/>
  <c r="H370" i="1"/>
  <c r="I370" i="1"/>
  <c r="J370" i="1"/>
  <c r="F377" i="1"/>
  <c r="G377" i="1"/>
  <c r="H377" i="1"/>
  <c r="I377" i="1"/>
  <c r="J377" i="1"/>
  <c r="F380" i="1"/>
  <c r="G380" i="1"/>
  <c r="H380" i="1"/>
  <c r="I380" i="1"/>
  <c r="J380" i="1"/>
  <c r="F386" i="1"/>
  <c r="G386" i="1"/>
  <c r="H386" i="1"/>
  <c r="I386" i="1"/>
  <c r="J386" i="1"/>
  <c r="F393" i="1"/>
  <c r="G393" i="1"/>
  <c r="H393" i="1"/>
  <c r="I393" i="1"/>
  <c r="J393" i="1"/>
  <c r="L394" i="1"/>
  <c r="F400" i="1"/>
  <c r="G400" i="1"/>
  <c r="H400" i="1"/>
  <c r="I400" i="1"/>
  <c r="J400" i="1"/>
  <c r="F403" i="1"/>
  <c r="G403" i="1"/>
  <c r="H403" i="1"/>
  <c r="I403" i="1"/>
  <c r="J403" i="1"/>
  <c r="F410" i="1"/>
  <c r="G410" i="1"/>
  <c r="H410" i="1"/>
  <c r="I410" i="1"/>
  <c r="J410" i="1"/>
  <c r="F412" i="1"/>
  <c r="G412" i="1"/>
  <c r="H412" i="1"/>
  <c r="I412" i="1"/>
  <c r="J412" i="1"/>
  <c r="F419" i="1"/>
  <c r="G419" i="1"/>
  <c r="H419" i="1"/>
  <c r="I419" i="1"/>
  <c r="J419" i="1"/>
  <c r="F426" i="1"/>
  <c r="G426" i="1"/>
  <c r="H426" i="1"/>
  <c r="I426" i="1"/>
  <c r="J426" i="1"/>
  <c r="L427" i="1"/>
  <c r="F433" i="1"/>
  <c r="G433" i="1"/>
  <c r="H433" i="1"/>
  <c r="I433" i="1"/>
  <c r="J433" i="1"/>
  <c r="F437" i="1"/>
  <c r="G437" i="1"/>
  <c r="H437" i="1"/>
  <c r="I437" i="1"/>
  <c r="J437" i="1"/>
  <c r="F444" i="1"/>
  <c r="G444" i="1"/>
  <c r="H444" i="1"/>
  <c r="I444" i="1"/>
  <c r="J444" i="1"/>
  <c r="F447" i="1"/>
  <c r="G447" i="1"/>
  <c r="H447" i="1"/>
  <c r="I447" i="1"/>
  <c r="J447" i="1"/>
  <c r="F454" i="1"/>
  <c r="G454" i="1"/>
  <c r="H454" i="1"/>
  <c r="I454" i="1"/>
  <c r="J454" i="1"/>
  <c r="F461" i="1"/>
  <c r="G461" i="1"/>
  <c r="H461" i="1"/>
  <c r="I461" i="1"/>
  <c r="J461" i="1"/>
  <c r="L462" i="1"/>
  <c r="F467" i="1"/>
  <c r="G467" i="1"/>
  <c r="H467" i="1"/>
  <c r="I467" i="1"/>
  <c r="J467" i="1"/>
  <c r="F471" i="1"/>
  <c r="G471" i="1"/>
  <c r="H471" i="1"/>
  <c r="I471" i="1"/>
  <c r="J471" i="1"/>
  <c r="F477" i="1"/>
  <c r="G477" i="1"/>
  <c r="H477" i="1"/>
  <c r="I477" i="1"/>
  <c r="J477" i="1"/>
  <c r="F480" i="1"/>
  <c r="G480" i="1"/>
  <c r="H480" i="1"/>
  <c r="I480" i="1"/>
  <c r="J480" i="1"/>
  <c r="F487" i="1"/>
  <c r="G487" i="1"/>
  <c r="H487" i="1"/>
  <c r="I487" i="1"/>
  <c r="J487" i="1"/>
  <c r="F492" i="1"/>
  <c r="G492" i="1"/>
  <c r="H492" i="1"/>
  <c r="I492" i="1"/>
  <c r="J492" i="1"/>
  <c r="L493" i="1"/>
  <c r="I117" i="1" l="1"/>
  <c r="G47" i="1"/>
  <c r="F153" i="1"/>
  <c r="H85" i="1"/>
  <c r="I394" i="1"/>
  <c r="G327" i="1"/>
  <c r="F427" i="1"/>
  <c r="H360" i="1"/>
  <c r="J293" i="1"/>
  <c r="H493" i="1"/>
  <c r="J427" i="1"/>
  <c r="I257" i="1"/>
  <c r="G186" i="1"/>
  <c r="G462" i="1"/>
  <c r="F293" i="1"/>
  <c r="H220" i="1"/>
  <c r="J153" i="1"/>
  <c r="J493" i="1"/>
  <c r="H427" i="1"/>
  <c r="I462" i="1"/>
  <c r="G394" i="1"/>
  <c r="J360" i="1"/>
  <c r="F360" i="1"/>
  <c r="H293" i="1"/>
  <c r="I186" i="1"/>
  <c r="G117" i="1"/>
  <c r="J85" i="1"/>
  <c r="F85" i="1"/>
  <c r="F493" i="1"/>
  <c r="I327" i="1"/>
  <c r="G257" i="1"/>
  <c r="J220" i="1"/>
  <c r="F220" i="1"/>
  <c r="H153" i="1"/>
  <c r="I47" i="1"/>
  <c r="I493" i="1"/>
  <c r="J462" i="1"/>
  <c r="F462" i="1"/>
  <c r="I427" i="1"/>
  <c r="G427" i="1"/>
  <c r="L494" i="1"/>
  <c r="J394" i="1"/>
  <c r="H394" i="1"/>
  <c r="F394" i="1"/>
  <c r="I293" i="1"/>
  <c r="G293" i="1"/>
  <c r="J257" i="1"/>
  <c r="H257" i="1"/>
  <c r="F257" i="1"/>
  <c r="I153" i="1"/>
  <c r="G153" i="1"/>
  <c r="J117" i="1"/>
  <c r="H117" i="1"/>
  <c r="F117" i="1"/>
  <c r="G493" i="1"/>
  <c r="H462" i="1"/>
  <c r="I360" i="1"/>
  <c r="G360" i="1"/>
  <c r="J327" i="1"/>
  <c r="H327" i="1"/>
  <c r="F327" i="1"/>
  <c r="I220" i="1"/>
  <c r="G220" i="1"/>
  <c r="J186" i="1"/>
  <c r="H186" i="1"/>
  <c r="F186" i="1"/>
  <c r="I85" i="1"/>
  <c r="G85" i="1"/>
  <c r="J47" i="1"/>
  <c r="H47" i="1"/>
  <c r="F47" i="1"/>
  <c r="A78" i="1"/>
  <c r="B78" i="1"/>
  <c r="I494" i="1" l="1"/>
  <c r="H494" i="1"/>
  <c r="G494" i="1"/>
  <c r="F494" i="1"/>
  <c r="J494" i="1"/>
  <c r="B493" i="1"/>
  <c r="A493" i="1"/>
  <c r="B488" i="1"/>
  <c r="A488" i="1"/>
  <c r="B481" i="1"/>
  <c r="A481" i="1"/>
  <c r="B478" i="1"/>
  <c r="A478" i="1"/>
  <c r="B472" i="1"/>
  <c r="A472" i="1"/>
  <c r="B468" i="1"/>
  <c r="A468" i="1"/>
  <c r="B462" i="1"/>
  <c r="A462" i="1"/>
  <c r="B455" i="1"/>
  <c r="A455" i="1"/>
  <c r="B448" i="1"/>
  <c r="A448" i="1"/>
  <c r="B445" i="1"/>
  <c r="A445" i="1"/>
  <c r="B438" i="1"/>
  <c r="A438" i="1"/>
  <c r="B434" i="1"/>
  <c r="A434" i="1"/>
  <c r="B427" i="1"/>
  <c r="A427" i="1"/>
  <c r="B420" i="1"/>
  <c r="A420" i="1"/>
  <c r="B413" i="1"/>
  <c r="A413" i="1"/>
  <c r="B404" i="1"/>
  <c r="A404" i="1"/>
  <c r="B394" i="1"/>
  <c r="A394" i="1"/>
  <c r="B387" i="1"/>
  <c r="A387" i="1"/>
  <c r="B381" i="1"/>
  <c r="A381" i="1"/>
  <c r="B371" i="1"/>
  <c r="A371" i="1"/>
  <c r="B360" i="1"/>
  <c r="A360" i="1"/>
  <c r="B353" i="1"/>
  <c r="A353" i="1"/>
  <c r="B347" i="1"/>
  <c r="A347" i="1"/>
  <c r="B337" i="1"/>
  <c r="A337" i="1"/>
  <c r="B327" i="1"/>
  <c r="A327" i="1"/>
  <c r="B320" i="1"/>
  <c r="A320" i="1"/>
  <c r="B313" i="1"/>
  <c r="A313" i="1"/>
  <c r="B303" i="1"/>
  <c r="A303" i="1"/>
  <c r="B293" i="1"/>
  <c r="A293" i="1"/>
  <c r="B286" i="1"/>
  <c r="A286" i="1"/>
  <c r="B280" i="1"/>
  <c r="A280" i="1"/>
  <c r="B270" i="1"/>
  <c r="A270" i="1"/>
  <c r="B257" i="1"/>
  <c r="A257" i="1"/>
  <c r="B250" i="1"/>
  <c r="A250" i="1"/>
  <c r="B244" i="1"/>
  <c r="A244" i="1"/>
  <c r="B239" i="1"/>
  <c r="A239" i="1"/>
  <c r="B229" i="1"/>
  <c r="A229" i="1"/>
  <c r="B226" i="1"/>
  <c r="A226" i="1"/>
  <c r="B220" i="1"/>
  <c r="A220" i="1"/>
  <c r="B213" i="1"/>
  <c r="A213" i="1"/>
  <c r="B207" i="1"/>
  <c r="A207" i="1"/>
  <c r="B203" i="1"/>
  <c r="A203" i="1"/>
  <c r="B196" i="1"/>
  <c r="A196" i="1"/>
  <c r="B186" i="1"/>
  <c r="A186" i="1"/>
  <c r="B179" i="1"/>
  <c r="A179" i="1"/>
  <c r="B173" i="1"/>
  <c r="A173" i="1"/>
  <c r="B163" i="1"/>
  <c r="A163" i="1"/>
  <c r="B153" i="1"/>
  <c r="A153" i="1"/>
  <c r="B146" i="1"/>
  <c r="A146" i="1"/>
  <c r="B139" i="1"/>
  <c r="A139" i="1"/>
  <c r="B134" i="1"/>
  <c r="A134" i="1"/>
  <c r="B127" i="1"/>
  <c r="A127" i="1"/>
  <c r="B117" i="1"/>
  <c r="A117" i="1"/>
  <c r="B110" i="1"/>
  <c r="A110" i="1"/>
  <c r="B104" i="1"/>
  <c r="A104" i="1"/>
  <c r="B102" i="1"/>
  <c r="A102" i="1"/>
  <c r="B95" i="1"/>
  <c r="A95" i="1"/>
  <c r="B92" i="1"/>
  <c r="A92" i="1"/>
  <c r="B85" i="1"/>
  <c r="A85" i="1"/>
  <c r="B71" i="1"/>
  <c r="A71" i="1"/>
  <c r="B58" i="1"/>
  <c r="A58" i="1"/>
  <c r="B47" i="1"/>
  <c r="A47" i="1"/>
  <c r="B40" i="1"/>
  <c r="A40" i="1"/>
  <c r="B33" i="1"/>
  <c r="A33" i="1"/>
  <c r="B29" i="1"/>
  <c r="A29" i="1"/>
  <c r="B19" i="1"/>
  <c r="A19" i="1"/>
  <c r="B14" i="1"/>
  <c r="A14" i="1"/>
  <c r="L219" i="1"/>
  <c r="L152" i="1"/>
  <c r="L359" i="1"/>
  <c r="L116" i="1"/>
  <c r="L185" i="1"/>
  <c r="L46" i="1"/>
  <c r="L461" i="1"/>
  <c r="L492" i="1"/>
  <c r="L84" i="1"/>
  <c r="L292" i="1"/>
  <c r="L393" i="1"/>
  <c r="L426" i="1"/>
  <c r="L326" i="1"/>
  <c r="L256" i="1"/>
</calcChain>
</file>

<file path=xl/sharedStrings.xml><?xml version="1.0" encoding="utf-8"?>
<sst xmlns="http://schemas.openxmlformats.org/spreadsheetml/2006/main" count="836" uniqueCount="153">
  <si>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</si>
  <si>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</si>
  <si>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</si>
  <si>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</si>
  <si>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</si>
  <si>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</si>
  <si>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</si>
  <si>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</si>
  <si>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</si>
  <si>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</si>
  <si>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</si>
  <si>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</si>
  <si>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</si>
  <si>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</si>
  <si>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</si>
  <si>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</si>
  <si>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</si>
  <si>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</si>
  <si>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</si>
  <si>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</si>
  <si>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</si>
  <si>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</si>
  <si>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</si>
  <si>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</si>
  <si>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</si>
  <si>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</si>
  <si>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</si>
  <si>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</si>
  <si>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</si>
  <si>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</si>
  <si>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</si>
  <si>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</si>
  <si>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</si>
  <si>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</si>
  <si>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</si>
  <si>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</si>
  <si>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</si>
  <si>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</si>
  <si>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</si>
  <si>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</si>
  <si>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</si>
  <si>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</si>
  <si>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</si>
  <si>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икра кабачковая</t>
  </si>
  <si>
    <t>сосиска отварная</t>
  </si>
  <si>
    <t>макароны отварные</t>
  </si>
  <si>
    <t>хлеб с маслом</t>
  </si>
  <si>
    <t>пшеничный</t>
  </si>
  <si>
    <t>пр</t>
  </si>
  <si>
    <t>яйцо отварное</t>
  </si>
  <si>
    <t>чай</t>
  </si>
  <si>
    <t>салат из свежих огурцов</t>
  </si>
  <si>
    <t>борщ со сметаной</t>
  </si>
  <si>
    <t>какао</t>
  </si>
  <si>
    <t>омлет с маслом</t>
  </si>
  <si>
    <t>огурец свежий</t>
  </si>
  <si>
    <t>гуляш</t>
  </si>
  <si>
    <t>рис</t>
  </si>
  <si>
    <t>компот</t>
  </si>
  <si>
    <t>картофельное пюре</t>
  </si>
  <si>
    <t>сок</t>
  </si>
  <si>
    <t>печенье</t>
  </si>
  <si>
    <t>салат из свежих помидор</t>
  </si>
  <si>
    <t>сельдь с/с</t>
  </si>
  <si>
    <t>щи со сметаной</t>
  </si>
  <si>
    <t>салат из свеклы</t>
  </si>
  <si>
    <t>каша дружба</t>
  </si>
  <si>
    <t>зразы рыбные</t>
  </si>
  <si>
    <t>плюшка</t>
  </si>
  <si>
    <t>зразы рубленые</t>
  </si>
  <si>
    <t>кисель</t>
  </si>
  <si>
    <t>конфеты</t>
  </si>
  <si>
    <t>тефтели мясные</t>
  </si>
  <si>
    <t>горох</t>
  </si>
  <si>
    <t xml:space="preserve">каша манная </t>
  </si>
  <si>
    <t>яйцо вареное</t>
  </si>
  <si>
    <t>салат из огурцов и помидор</t>
  </si>
  <si>
    <t>суп уха со сметаной</t>
  </si>
  <si>
    <t>суфле из отварной рыбы</t>
  </si>
  <si>
    <t>бефстроганов из мяса</t>
  </si>
  <si>
    <t>салат морковный</t>
  </si>
  <si>
    <t>суп гороховый</t>
  </si>
  <si>
    <t>котлета куриная</t>
  </si>
  <si>
    <t>суп крестьянский со сметаной</t>
  </si>
  <si>
    <t>котлета мясная</t>
  </si>
  <si>
    <t>рисовый</t>
  </si>
  <si>
    <t>соус</t>
  </si>
  <si>
    <t>ржаной</t>
  </si>
  <si>
    <t>суп сборный овощной со сметаной</t>
  </si>
  <si>
    <t>тефтели рыбные</t>
  </si>
  <si>
    <t>сыр колбасный</t>
  </si>
  <si>
    <t>суп с клецками со сметаной</t>
  </si>
  <si>
    <t>фрикадельки из мяса</t>
  </si>
  <si>
    <t>пицца</t>
  </si>
  <si>
    <t>биточки куриные</t>
  </si>
  <si>
    <t>гречневый</t>
  </si>
  <si>
    <t>Директор школы</t>
  </si>
  <si>
    <t>Краснощеков О.А.</t>
  </si>
  <si>
    <t>ГБ ОУ РМ "Ардатовская общеобразовательная школа-интернат для детей с нарушениями зрения"</t>
  </si>
  <si>
    <t>Икра кабачковая</t>
  </si>
  <si>
    <t>суп молочный с вермишелью</t>
  </si>
  <si>
    <t>кофейный напиток</t>
  </si>
  <si>
    <t>7-11 лет</t>
  </si>
  <si>
    <t>хлеб пшеничный</t>
  </si>
  <si>
    <t>каша геркулесовая</t>
  </si>
  <si>
    <t>сыр порционный</t>
  </si>
  <si>
    <t>суп с макаронными изделиями со сметаной</t>
  </si>
  <si>
    <t>фрукты свежие</t>
  </si>
  <si>
    <t xml:space="preserve">хлеб </t>
  </si>
  <si>
    <t>гречневый гарнир с маслом</t>
  </si>
  <si>
    <t xml:space="preserve">сельдь с/с </t>
  </si>
  <si>
    <t>каша гречневая молочная</t>
  </si>
  <si>
    <t>огурец свежий с маслом</t>
  </si>
  <si>
    <t>котлеты рыбные</t>
  </si>
  <si>
    <t>куры порционные</t>
  </si>
  <si>
    <t>творожный пудинг со сгущенкой</t>
  </si>
  <si>
    <t>суп из овощей со сметаной</t>
  </si>
  <si>
    <t>мясо тушеное с овощами</t>
  </si>
  <si>
    <t>помидор свежий с маслом</t>
  </si>
  <si>
    <t>сыр колбасный порционный</t>
  </si>
  <si>
    <t xml:space="preserve"> хлеб пшеничный</t>
  </si>
  <si>
    <t>колбаса вареная порционная</t>
  </si>
  <si>
    <t>рисовый гарнир с маслом</t>
  </si>
  <si>
    <t>блины со сгущенкой</t>
  </si>
  <si>
    <t>куры тушеные</t>
  </si>
  <si>
    <t>колбаса отварная порционная</t>
  </si>
  <si>
    <t xml:space="preserve"> пшеничный</t>
  </si>
  <si>
    <t>огурец соленый порционный</t>
  </si>
  <si>
    <t>суп с макаронными изделиями</t>
  </si>
  <si>
    <t>куры тушенные порционные</t>
  </si>
  <si>
    <t>куры отварные порционные</t>
  </si>
  <si>
    <t>макароны отварные с маслом</t>
  </si>
  <si>
    <t xml:space="preserve">каша пшенная </t>
  </si>
  <si>
    <t>каша манная молочная с маслом</t>
  </si>
  <si>
    <t>помидора свежая с маслом</t>
  </si>
  <si>
    <t xml:space="preserve">компот </t>
  </si>
  <si>
    <t>помидора свежий с маслом</t>
  </si>
  <si>
    <t>рисовый с маслом</t>
  </si>
  <si>
    <t>огурец соленый</t>
  </si>
  <si>
    <t>Каша пшенная молочная с маслом</t>
  </si>
  <si>
    <t>салат из свежих овощей</t>
  </si>
  <si>
    <t>жаркое по домашнему из говядины</t>
  </si>
  <si>
    <t>каша рисовая молочная</t>
  </si>
  <si>
    <t>творожный пудинг со сгущеным молоком</t>
  </si>
  <si>
    <t>рассольник со сметаной</t>
  </si>
  <si>
    <t xml:space="preserve">гречневый </t>
  </si>
  <si>
    <t>биточки рыбные</t>
  </si>
  <si>
    <t>выпечка</t>
  </si>
  <si>
    <t xml:space="preserve">  пшеничный</t>
  </si>
  <si>
    <t>хлеб ржаной</t>
  </si>
  <si>
    <t>завтрак 2</t>
  </si>
  <si>
    <t>Завтрак 3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</si>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</sst>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6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4" borderId="20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2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1" xfId="0" applyBorder="1"/>
    <xf numFmtId="0" fontId="4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" fillId="2" borderId="32" xfId="0" applyFont="1" applyFill="1" applyBorder="1" applyAlignment="1" applyProtection="1">
      <alignment wrapText="1"/>
      <protection locked="0"/>
    </xf>
    <xf numFmtId="0" fontId="1" fillId="2" borderId="33" xfId="0" applyFont="1" applyFill="1" applyBorder="1" applyAlignment="1" applyProtection="1">
      <alignment wrapText="1"/>
      <protection locked="0"/>
    </xf>
    <xf numFmtId="0" fontId="1" fillId="2" borderId="34" xfId="0" applyFont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horizontal="left" wrapText="1"/>
      <protection locked="0"/>
    </xf>
    <xf numFmtId="0" fontId="1" fillId="2" borderId="33" xfId="0" applyFont="1" applyFill="1" applyBorder="1" applyAlignment="1" applyProtection="1">
      <alignment horizontal="left" wrapText="1"/>
      <protection locked="0"/>
    </xf>
    <xf numFmtId="0" fontId="1" fillId="2" borderId="3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1.140625" style="2" customWidth="1"/>
    <col min="13" max="16384" width="9.140625" style="2"/>
  </cols>
  <sheetData>
    <row r="1" spans="1:12" ht="15" customHeight="1" x14ac:dyDescent="0.2">
      <c r="A1" s="1" t="s">
        <v>7</v>
      </c>
      <c r="C1" s="74" t="s">
        <v>98</v>
      </c>
      <c r="D1" s="75"/>
      <c r="E1" s="76"/>
      <c r="F1" s="13" t="s">
        <v>15</v>
      </c>
      <c r="G1" s="2" t="s">
        <v>16</v>
      </c>
      <c r="H1" s="77" t="s">
        <v>96</v>
      </c>
      <c r="I1" s="78"/>
      <c r="J1" s="78"/>
      <c r="K1" s="79"/>
    </row>
    <row r="2" spans="1:12" ht="18" customHeight="1" x14ac:dyDescent="0.2">
      <c r="A2" s="43" t="s">
        <v>6</v>
      </c>
      <c r="C2" s="2"/>
      <c r="G2" s="2" t="s">
        <v>17</v>
      </c>
      <c r="H2" s="77" t="s">
        <v>97</v>
      </c>
      <c r="I2" s="78"/>
      <c r="J2" s="78"/>
      <c r="K2" s="79"/>
    </row>
    <row r="3" spans="1:12" ht="17.25" customHeight="1" x14ac:dyDescent="0.2">
      <c r="A3" s="4" t="s">
        <v>8</v>
      </c>
      <c r="C3" s="2"/>
      <c r="D3" s="3"/>
      <c r="E3" s="46" t="s">
        <v>102</v>
      </c>
      <c r="G3" s="2" t="s">
        <v>18</v>
      </c>
      <c r="H3" s="55">
        <v>2</v>
      </c>
      <c r="I3" s="55">
        <v>9</v>
      </c>
      <c r="J3" s="56">
        <v>2024</v>
      </c>
      <c r="K3" s="1"/>
    </row>
    <row r="4" spans="1:12" ht="13.5" thickBot="1" x14ac:dyDescent="0.25">
      <c r="C4" s="2"/>
      <c r="D4" s="4"/>
      <c r="H4" s="57" t="s">
        <v>40</v>
      </c>
      <c r="I4" s="57" t="s">
        <v>41</v>
      </c>
      <c r="J4" s="57" t="s">
        <v>42</v>
      </c>
    </row>
    <row r="5" spans="1:12" ht="34.5" thickBot="1" x14ac:dyDescent="0.2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38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39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 t="s">
        <v>44</v>
      </c>
      <c r="F6" s="48">
        <v>50</v>
      </c>
      <c r="G6" s="48">
        <v>4.7</v>
      </c>
      <c r="H6" s="48">
        <v>7.5</v>
      </c>
      <c r="I6" s="48">
        <v>0.4</v>
      </c>
      <c r="J6" s="48">
        <v>87.9</v>
      </c>
      <c r="K6" s="49">
        <v>243</v>
      </c>
      <c r="L6" s="48"/>
    </row>
    <row r="7" spans="1:12" ht="15" x14ac:dyDescent="0.25">
      <c r="A7" s="25"/>
      <c r="B7" s="16"/>
      <c r="C7" s="11"/>
      <c r="D7" s="6"/>
      <c r="E7" s="50" t="s">
        <v>45</v>
      </c>
      <c r="F7" s="51">
        <v>150</v>
      </c>
      <c r="G7" s="51">
        <v>5.0999999999999996</v>
      </c>
      <c r="H7" s="51">
        <v>7.5</v>
      </c>
      <c r="I7" s="51">
        <v>28.5</v>
      </c>
      <c r="J7" s="51">
        <v>201.9</v>
      </c>
      <c r="K7" s="52">
        <v>309</v>
      </c>
      <c r="L7" s="51"/>
    </row>
    <row r="8" spans="1:12" ht="15" x14ac:dyDescent="0.25">
      <c r="A8" s="25"/>
      <c r="B8" s="16"/>
      <c r="C8" s="11"/>
      <c r="D8" s="7" t="s">
        <v>30</v>
      </c>
      <c r="E8" s="50" t="s">
        <v>101</v>
      </c>
      <c r="F8" s="51">
        <v>200</v>
      </c>
      <c r="G8" s="51">
        <v>3.6</v>
      </c>
      <c r="H8" s="51">
        <v>2.67</v>
      </c>
      <c r="I8" s="51">
        <v>29.2</v>
      </c>
      <c r="J8" s="51">
        <v>39</v>
      </c>
      <c r="K8" s="52">
        <v>379</v>
      </c>
      <c r="L8" s="51"/>
    </row>
    <row r="9" spans="1:12" ht="15" x14ac:dyDescent="0.25">
      <c r="A9" s="25"/>
      <c r="B9" s="16"/>
      <c r="C9" s="11"/>
      <c r="D9" s="7" t="s">
        <v>22</v>
      </c>
      <c r="E9" s="50" t="s">
        <v>47</v>
      </c>
      <c r="F9" s="51">
        <v>50</v>
      </c>
      <c r="G9" s="51">
        <v>3.95</v>
      </c>
      <c r="H9" s="51">
        <v>0.5</v>
      </c>
      <c r="I9" s="51">
        <v>24.15</v>
      </c>
      <c r="J9" s="51">
        <v>115</v>
      </c>
      <c r="K9" s="52" t="s">
        <v>48</v>
      </c>
      <c r="L9" s="51"/>
    </row>
    <row r="10" spans="1:12" ht="15" x14ac:dyDescent="0.25">
      <c r="A10" s="25"/>
      <c r="B10" s="16"/>
      <c r="C10" s="11"/>
      <c r="D10" s="7"/>
      <c r="E10" s="50" t="s">
        <v>46</v>
      </c>
      <c r="F10" s="51">
        <v>50</v>
      </c>
      <c r="G10" s="51">
        <v>3.26</v>
      </c>
      <c r="H10" s="51">
        <v>7.6</v>
      </c>
      <c r="I10" s="51">
        <v>19.45</v>
      </c>
      <c r="J10" s="51">
        <v>159.24</v>
      </c>
      <c r="K10" s="52">
        <v>14</v>
      </c>
      <c r="L10" s="51"/>
    </row>
    <row r="11" spans="1:12" ht="15" x14ac:dyDescent="0.25">
      <c r="A11" s="25"/>
      <c r="B11" s="16"/>
      <c r="C11" s="11"/>
      <c r="D11" s="6" t="s">
        <v>26</v>
      </c>
      <c r="E11" s="50" t="s">
        <v>43</v>
      </c>
      <c r="F11" s="51">
        <v>100</v>
      </c>
      <c r="G11" s="51">
        <v>1.01</v>
      </c>
      <c r="H11" s="51">
        <v>4.8499999999999996</v>
      </c>
      <c r="I11" s="51">
        <v>5.39</v>
      </c>
      <c r="J11" s="51">
        <v>69.260000000000005</v>
      </c>
      <c r="K11" s="52">
        <v>73</v>
      </c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37</v>
      </c>
      <c r="E13" s="9"/>
      <c r="F13" s="21">
        <f>SUM(F6:F12)</f>
        <v>600</v>
      </c>
      <c r="G13" s="21">
        <f t="shared" ref="G13:J13" si="0">SUM(G6:G12)</f>
        <v>21.62</v>
      </c>
      <c r="H13" s="21">
        <f t="shared" si="0"/>
        <v>30.620000000000005</v>
      </c>
      <c r="I13" s="21">
        <f t="shared" si="0"/>
        <v>107.09</v>
      </c>
      <c r="J13" s="21">
        <f t="shared" si="0"/>
        <v>672.3</v>
      </c>
      <c r="K13" s="27"/>
      <c r="L13" s="21">
        <v>102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/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 t="s">
        <v>49</v>
      </c>
      <c r="F15" s="51">
        <v>40</v>
      </c>
      <c r="G15" s="51">
        <v>5.08</v>
      </c>
      <c r="H15" s="51">
        <v>4.5999999999999996</v>
      </c>
      <c r="I15" s="51">
        <v>0.28000000000000003</v>
      </c>
      <c r="J15" s="51">
        <v>63</v>
      </c>
      <c r="K15" s="52">
        <v>209</v>
      </c>
      <c r="L15" s="51"/>
    </row>
    <row r="16" spans="1:12" ht="15" x14ac:dyDescent="0.25">
      <c r="A16" s="25"/>
      <c r="B16" s="16"/>
      <c r="C16" s="11"/>
      <c r="D16" s="6" t="s">
        <v>30</v>
      </c>
      <c r="E16" s="50" t="s">
        <v>50</v>
      </c>
      <c r="F16" s="51">
        <v>200</v>
      </c>
      <c r="G16" s="51">
        <v>0.53</v>
      </c>
      <c r="H16" s="51">
        <v>0</v>
      </c>
      <c r="I16" s="51">
        <v>9.4700000000000006</v>
      </c>
      <c r="J16" s="51">
        <v>40</v>
      </c>
      <c r="K16" s="52">
        <v>376</v>
      </c>
      <c r="L16" s="51"/>
    </row>
    <row r="17" spans="1:12" ht="15" x14ac:dyDescent="0.25">
      <c r="A17" s="25"/>
      <c r="B17" s="16"/>
      <c r="C17" s="11"/>
      <c r="D17" s="6" t="s">
        <v>108</v>
      </c>
      <c r="E17" s="50" t="s">
        <v>103</v>
      </c>
      <c r="F17" s="51">
        <v>50</v>
      </c>
      <c r="G17" s="51">
        <v>3.95</v>
      </c>
      <c r="H17" s="51">
        <v>0.5</v>
      </c>
      <c r="I17" s="51">
        <v>24.15</v>
      </c>
      <c r="J17" s="51">
        <v>57.5</v>
      </c>
      <c r="K17" s="52" t="s">
        <v>48</v>
      </c>
      <c r="L17" s="51"/>
    </row>
    <row r="18" spans="1:12" ht="15" x14ac:dyDescent="0.25">
      <c r="A18" s="26"/>
      <c r="B18" s="18"/>
      <c r="C18" s="8"/>
      <c r="D18" s="19" t="s">
        <v>37</v>
      </c>
      <c r="E18" s="9"/>
      <c r="F18" s="21">
        <f>SUM(F14:F17)</f>
        <v>290</v>
      </c>
      <c r="G18" s="21">
        <f t="shared" ref="G18:J18" si="1">SUM(G14:G17)</f>
        <v>9.56</v>
      </c>
      <c r="H18" s="21">
        <f t="shared" si="1"/>
        <v>5.0999999999999996</v>
      </c>
      <c r="I18" s="21">
        <f t="shared" si="1"/>
        <v>33.9</v>
      </c>
      <c r="J18" s="21">
        <f t="shared" si="1"/>
        <v>160.5</v>
      </c>
      <c r="K18" s="27"/>
      <c r="L18" s="21">
        <v>20</v>
      </c>
    </row>
    <row r="19" spans="1:12" ht="15" x14ac:dyDescent="0.25">
      <c r="A19" s="28">
        <f>A6</f>
        <v>1</v>
      </c>
      <c r="B19" s="14">
        <f>B6</f>
        <v>1</v>
      </c>
      <c r="C19" s="10" t="s">
        <v>25</v>
      </c>
      <c r="D19" s="7" t="s">
        <v>26</v>
      </c>
      <c r="E19" s="50" t="s">
        <v>51</v>
      </c>
      <c r="F19" s="51">
        <v>100</v>
      </c>
      <c r="G19" s="51">
        <v>0.8</v>
      </c>
      <c r="H19" s="51">
        <v>5.04</v>
      </c>
      <c r="I19" s="51">
        <v>2.5</v>
      </c>
      <c r="J19" s="51">
        <v>59.1</v>
      </c>
      <c r="K19" s="52">
        <v>20</v>
      </c>
      <c r="L19" s="51"/>
    </row>
    <row r="20" spans="1:12" ht="15" x14ac:dyDescent="0.25">
      <c r="A20" s="25"/>
      <c r="B20" s="16"/>
      <c r="C20" s="11"/>
      <c r="D20" s="7" t="s">
        <v>27</v>
      </c>
      <c r="E20" s="50" t="s">
        <v>52</v>
      </c>
      <c r="F20" s="51">
        <v>250</v>
      </c>
      <c r="G20" s="51">
        <v>1.83</v>
      </c>
      <c r="H20" s="51">
        <v>4.9000000000000004</v>
      </c>
      <c r="I20" s="51">
        <v>11.75</v>
      </c>
      <c r="J20" s="51">
        <v>98.4</v>
      </c>
      <c r="K20" s="52">
        <v>82</v>
      </c>
      <c r="L20" s="51"/>
    </row>
    <row r="21" spans="1:12" ht="15" x14ac:dyDescent="0.25">
      <c r="A21" s="25"/>
      <c r="B21" s="16"/>
      <c r="C21" s="11"/>
      <c r="D21" s="7" t="s">
        <v>28</v>
      </c>
      <c r="E21" s="50" t="s">
        <v>124</v>
      </c>
      <c r="F21" s="51">
        <v>150</v>
      </c>
      <c r="G21" s="51">
        <v>8.9</v>
      </c>
      <c r="H21" s="51">
        <v>4.0999999999999996</v>
      </c>
      <c r="I21" s="51">
        <v>39.840000000000003</v>
      </c>
      <c r="J21" s="51">
        <v>231.86</v>
      </c>
      <c r="K21" s="52">
        <v>288</v>
      </c>
      <c r="L21" s="51"/>
    </row>
    <row r="22" spans="1:12" ht="15" x14ac:dyDescent="0.25">
      <c r="A22" s="25"/>
      <c r="B22" s="16"/>
      <c r="C22" s="11"/>
      <c r="D22" s="7" t="s">
        <v>29</v>
      </c>
      <c r="E22" s="50" t="s">
        <v>95</v>
      </c>
      <c r="F22" s="51">
        <v>200</v>
      </c>
      <c r="G22" s="51">
        <v>11.87</v>
      </c>
      <c r="H22" s="51">
        <v>5.47</v>
      </c>
      <c r="I22" s="51">
        <v>53.12</v>
      </c>
      <c r="J22" s="51">
        <v>309.14999999999998</v>
      </c>
      <c r="K22" s="52">
        <v>302</v>
      </c>
      <c r="L22" s="51"/>
    </row>
    <row r="23" spans="1:12" ht="15" x14ac:dyDescent="0.25">
      <c r="A23" s="25"/>
      <c r="B23" s="16"/>
      <c r="C23" s="11"/>
      <c r="D23" s="7" t="s">
        <v>30</v>
      </c>
      <c r="E23" s="50" t="s">
        <v>135</v>
      </c>
      <c r="F23" s="51">
        <v>200</v>
      </c>
      <c r="G23" s="51">
        <v>1.1599999999999999</v>
      </c>
      <c r="H23" s="51">
        <v>0.3</v>
      </c>
      <c r="I23" s="51">
        <v>47.26</v>
      </c>
      <c r="J23" s="51">
        <v>196.38</v>
      </c>
      <c r="K23" s="52">
        <v>349</v>
      </c>
      <c r="L23" s="51"/>
    </row>
    <row r="24" spans="1:12" ht="15" x14ac:dyDescent="0.25">
      <c r="A24" s="25"/>
      <c r="B24" s="16"/>
      <c r="C24" s="11"/>
      <c r="D24" s="7" t="s">
        <v>108</v>
      </c>
      <c r="E24" s="50" t="s">
        <v>47</v>
      </c>
      <c r="F24" s="51">
        <v>50</v>
      </c>
      <c r="G24" s="51">
        <v>3.95</v>
      </c>
      <c r="H24" s="51">
        <v>0.5</v>
      </c>
      <c r="I24" s="51">
        <v>24.15</v>
      </c>
      <c r="J24" s="51">
        <v>57.5</v>
      </c>
      <c r="K24" s="52" t="s">
        <v>48</v>
      </c>
      <c r="L24" s="51"/>
    </row>
    <row r="25" spans="1:12" ht="15" x14ac:dyDescent="0.25">
      <c r="A25" s="25"/>
      <c r="B25" s="16"/>
      <c r="C25" s="11"/>
      <c r="D25" s="7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5" x14ac:dyDescent="0.25">
      <c r="A28" s="26"/>
      <c r="B28" s="18"/>
      <c r="C28" s="8"/>
      <c r="D28" s="19" t="s">
        <v>37</v>
      </c>
      <c r="E28" s="9"/>
      <c r="F28" s="21">
        <f>SUM(F19:F27)</f>
        <v>950</v>
      </c>
      <c r="G28" s="21">
        <f t="shared" ref="G28:J28" si="2">SUM(G19:G27)</f>
        <v>28.509999999999998</v>
      </c>
      <c r="H28" s="21">
        <f t="shared" si="2"/>
        <v>20.310000000000002</v>
      </c>
      <c r="I28" s="21">
        <f t="shared" si="2"/>
        <v>178.62</v>
      </c>
      <c r="J28" s="21">
        <f t="shared" si="2"/>
        <v>952.39</v>
      </c>
      <c r="K28" s="27"/>
      <c r="L28" s="21">
        <v>93.04</v>
      </c>
    </row>
    <row r="29" spans="1:12" ht="15" x14ac:dyDescent="0.25">
      <c r="A29" s="28">
        <f>A6</f>
        <v>1</v>
      </c>
      <c r="B29" s="14">
        <f>B6</f>
        <v>1</v>
      </c>
      <c r="C29" s="10" t="s">
        <v>32</v>
      </c>
      <c r="D29" s="12" t="s">
        <v>23</v>
      </c>
      <c r="E29" s="50" t="s">
        <v>107</v>
      </c>
      <c r="F29" s="51">
        <v>150</v>
      </c>
      <c r="G29" s="51">
        <v>0.6</v>
      </c>
      <c r="H29" s="51">
        <v>0.6</v>
      </c>
      <c r="I29" s="51">
        <v>14.7</v>
      </c>
      <c r="J29" s="51">
        <v>66.599999999999994</v>
      </c>
      <c r="K29" s="52">
        <v>338</v>
      </c>
      <c r="L29" s="51"/>
    </row>
    <row r="30" spans="1:12" ht="15" x14ac:dyDescent="0.25">
      <c r="A30" s="25"/>
      <c r="B30" s="16"/>
      <c r="C30" s="11"/>
      <c r="D30" s="12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37</v>
      </c>
      <c r="E32" s="9"/>
      <c r="F32" s="21">
        <f>SUM(F29:F31)</f>
        <v>150</v>
      </c>
      <c r="G32" s="21">
        <f>SUM(G29:G31)</f>
        <v>0.6</v>
      </c>
      <c r="H32" s="21">
        <f>SUM(H29:H31)</f>
        <v>0.6</v>
      </c>
      <c r="I32" s="21">
        <f>SUM(I29:I31)</f>
        <v>14.7</v>
      </c>
      <c r="J32" s="21">
        <f>SUM(J29:J31)</f>
        <v>66.599999999999994</v>
      </c>
      <c r="K32" s="27"/>
      <c r="L32" s="21">
        <v>40.299999999999997</v>
      </c>
    </row>
    <row r="33" spans="1:12" ht="15" x14ac:dyDescent="0.25">
      <c r="A33" s="28">
        <f>A6</f>
        <v>1</v>
      </c>
      <c r="B33" s="14">
        <f>B6</f>
        <v>1</v>
      </c>
      <c r="C33" s="10" t="s">
        <v>34</v>
      </c>
      <c r="D33" s="7" t="s">
        <v>20</v>
      </c>
      <c r="E33" s="50" t="s">
        <v>142</v>
      </c>
      <c r="F33" s="51">
        <v>200</v>
      </c>
      <c r="G33" s="51">
        <v>6</v>
      </c>
      <c r="H33" s="51">
        <v>10.85</v>
      </c>
      <c r="I33" s="51">
        <v>6.82</v>
      </c>
      <c r="J33" s="51">
        <v>6.82</v>
      </c>
      <c r="K33" s="52">
        <v>174</v>
      </c>
      <c r="L33" s="51"/>
    </row>
    <row r="34" spans="1:12" ht="15" x14ac:dyDescent="0.25">
      <c r="A34" s="25"/>
      <c r="B34" s="16"/>
      <c r="C34" s="11"/>
      <c r="D34" s="7" t="s">
        <v>29</v>
      </c>
      <c r="E34" s="50" t="s">
        <v>123</v>
      </c>
      <c r="F34" s="51">
        <v>120</v>
      </c>
      <c r="G34" s="51">
        <v>6.52</v>
      </c>
      <c r="H34" s="51">
        <v>3.71</v>
      </c>
      <c r="I34" s="51">
        <v>1.1100000000000001</v>
      </c>
      <c r="J34" s="51">
        <v>1.1100000000000001</v>
      </c>
      <c r="K34" s="52">
        <v>399</v>
      </c>
      <c r="L34" s="51"/>
    </row>
    <row r="35" spans="1:12" ht="15" x14ac:dyDescent="0.25">
      <c r="A35" s="25"/>
      <c r="B35" s="16"/>
      <c r="C35" s="11"/>
      <c r="D35" s="7" t="s">
        <v>30</v>
      </c>
      <c r="E35" s="50" t="s">
        <v>53</v>
      </c>
      <c r="F35" s="51">
        <v>200</v>
      </c>
      <c r="G35" s="51">
        <v>3.78</v>
      </c>
      <c r="H35" s="51">
        <v>0.67</v>
      </c>
      <c r="I35" s="51">
        <v>26</v>
      </c>
      <c r="J35" s="51">
        <v>125.11</v>
      </c>
      <c r="K35" s="52">
        <v>376</v>
      </c>
      <c r="L35" s="51"/>
    </row>
    <row r="36" spans="1:12" ht="15" x14ac:dyDescent="0.25">
      <c r="A36" s="25"/>
      <c r="B36" s="16"/>
      <c r="C36" s="11"/>
      <c r="D36" s="7" t="s">
        <v>22</v>
      </c>
      <c r="E36" s="50" t="s">
        <v>47</v>
      </c>
      <c r="F36" s="51">
        <v>50</v>
      </c>
      <c r="G36" s="51">
        <v>2.7</v>
      </c>
      <c r="H36" s="51">
        <v>0.5</v>
      </c>
      <c r="I36" s="51">
        <v>16.04</v>
      </c>
      <c r="J36" s="51">
        <v>16.04</v>
      </c>
      <c r="K36" s="52" t="s">
        <v>48</v>
      </c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37</v>
      </c>
      <c r="E39" s="9"/>
      <c r="F39" s="21">
        <f>SUM(F33:F38)</f>
        <v>570</v>
      </c>
      <c r="G39" s="21">
        <f t="shared" ref="G39:J39" si="3">SUM(G33:G38)</f>
        <v>19</v>
      </c>
      <c r="H39" s="21">
        <f t="shared" si="3"/>
        <v>15.729999999999999</v>
      </c>
      <c r="I39" s="21">
        <f t="shared" si="3"/>
        <v>49.97</v>
      </c>
      <c r="J39" s="21">
        <f t="shared" si="3"/>
        <v>149.07999999999998</v>
      </c>
      <c r="K39" s="27"/>
      <c r="L39" s="21">
        <v>108.04</v>
      </c>
    </row>
    <row r="40" spans="1:12" ht="15" x14ac:dyDescent="0.25">
      <c r="A40" s="28">
        <f>A6</f>
        <v>1</v>
      </c>
      <c r="B40" s="14">
        <f>B6</f>
        <v>1</v>
      </c>
      <c r="C40" s="10" t="s">
        <v>35</v>
      </c>
      <c r="D40" s="12" t="s">
        <v>36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33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37</v>
      </c>
      <c r="E46" s="9"/>
      <c r="F46" s="21">
        <f>SUM(F40:F45)</f>
        <v>0</v>
      </c>
      <c r="G46" s="21">
        <f t="shared" ref="G46:J46" si="4">SUM(G40:G45)</f>
        <v>0</v>
      </c>
      <c r="H46" s="21">
        <f t="shared" si="4"/>
        <v>0</v>
      </c>
      <c r="I46" s="21">
        <f t="shared" si="4"/>
        <v>0</v>
      </c>
      <c r="J46" s="21">
        <f t="shared" si="4"/>
        <v>0</v>
      </c>
      <c r="K46" s="27"/>
      <c r="L46" s="21">
        <f ca="1">SUM(L40:L48)</f>
        <v>0</v>
      </c>
    </row>
    <row r="47" spans="1:12" ht="15" customHeight="1" thickBot="1" x14ac:dyDescent="0.25">
      <c r="A47" s="31">
        <f>A6</f>
        <v>1</v>
      </c>
      <c r="B47" s="32">
        <f>B6</f>
        <v>1</v>
      </c>
      <c r="C47" s="69" t="s">
        <v>4</v>
      </c>
      <c r="D47" s="70"/>
      <c r="E47" s="33"/>
      <c r="F47" s="34">
        <f>F13+F18+F28+F32+F39+F46</f>
        <v>2560</v>
      </c>
      <c r="G47" s="34">
        <f>G13+G18+G28+G32+G39+G46</f>
        <v>79.289999999999992</v>
      </c>
      <c r="H47" s="34">
        <f>H13+H18+H28+H32+H39+H46</f>
        <v>72.360000000000014</v>
      </c>
      <c r="I47" s="34">
        <f>I13+I18+I28+I32+I39+I46</f>
        <v>384.28</v>
      </c>
      <c r="J47" s="34">
        <f>J13+J18+J28+J32+J39+J46</f>
        <v>2000.87</v>
      </c>
      <c r="K47" s="35"/>
      <c r="L47" s="34">
        <f>L13+L18+L28+L32+L39</f>
        <v>363.38000000000005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7" t="s">
        <v>54</v>
      </c>
      <c r="F48" s="48">
        <v>200</v>
      </c>
      <c r="G48" s="48">
        <v>11.77</v>
      </c>
      <c r="H48" s="48">
        <v>16.559999999999999</v>
      </c>
      <c r="I48" s="48">
        <v>2.2999999999999998</v>
      </c>
      <c r="J48" s="48">
        <v>205.34</v>
      </c>
      <c r="K48" s="49">
        <v>215</v>
      </c>
      <c r="L48" s="48"/>
    </row>
    <row r="49" spans="1:12" ht="15" x14ac:dyDescent="0.25">
      <c r="A49" s="15"/>
      <c r="B49" s="16"/>
      <c r="C49" s="11"/>
      <c r="D49" s="7" t="s">
        <v>30</v>
      </c>
      <c r="E49" s="50" t="s">
        <v>50</v>
      </c>
      <c r="F49" s="51">
        <v>200</v>
      </c>
      <c r="G49" s="51">
        <v>3.78</v>
      </c>
      <c r="H49" s="51">
        <v>0.67</v>
      </c>
      <c r="I49" s="51">
        <v>26</v>
      </c>
      <c r="J49" s="51">
        <v>40</v>
      </c>
      <c r="K49" s="52">
        <v>376</v>
      </c>
      <c r="L49" s="51"/>
    </row>
    <row r="50" spans="1:12" ht="15" x14ac:dyDescent="0.25">
      <c r="A50" s="15"/>
      <c r="B50" s="16"/>
      <c r="C50" s="11"/>
      <c r="D50" s="7" t="s">
        <v>22</v>
      </c>
      <c r="E50" s="50" t="s">
        <v>47</v>
      </c>
      <c r="F50" s="51">
        <v>50</v>
      </c>
      <c r="G50" s="51">
        <v>3.95</v>
      </c>
      <c r="H50" s="51">
        <v>0.5</v>
      </c>
      <c r="I50" s="51">
        <v>24.15</v>
      </c>
      <c r="J50" s="51">
        <v>115</v>
      </c>
      <c r="K50" s="52" t="s">
        <v>48</v>
      </c>
      <c r="L50" s="51"/>
    </row>
    <row r="51" spans="1:12" ht="15" x14ac:dyDescent="0.25">
      <c r="A51" s="15"/>
      <c r="B51" s="16"/>
      <c r="C51" s="11"/>
      <c r="D51" s="7"/>
      <c r="E51" s="50" t="s">
        <v>46</v>
      </c>
      <c r="F51" s="51">
        <v>50</v>
      </c>
      <c r="G51" s="51">
        <v>3.26</v>
      </c>
      <c r="H51" s="51">
        <v>7.6</v>
      </c>
      <c r="I51" s="51">
        <v>19.45</v>
      </c>
      <c r="J51" s="51">
        <v>159.24</v>
      </c>
      <c r="K51" s="52">
        <v>14</v>
      </c>
      <c r="L51" s="51"/>
    </row>
    <row r="52" spans="1:12" ht="15" x14ac:dyDescent="0.25">
      <c r="A52" s="15"/>
      <c r="B52" s="16"/>
      <c r="C52" s="11"/>
      <c r="D52" s="6"/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7"/>
      <c r="B54" s="18"/>
      <c r="C54" s="8"/>
      <c r="D54" s="19" t="s">
        <v>37</v>
      </c>
      <c r="E54" s="9"/>
      <c r="F54" s="21">
        <f>SUM(F48:F53)</f>
        <v>500</v>
      </c>
      <c r="G54" s="21">
        <f>SUM(G48:G53)</f>
        <v>22.759999999999998</v>
      </c>
      <c r="H54" s="21">
        <f>SUM(H48:H53)</f>
        <v>25.33</v>
      </c>
      <c r="I54" s="21">
        <f>SUM(I48:I53)</f>
        <v>71.900000000000006</v>
      </c>
      <c r="J54" s="21">
        <f>SUM(J48:J53)</f>
        <v>519.58000000000004</v>
      </c>
      <c r="K54" s="27"/>
      <c r="L54" s="21">
        <v>52</v>
      </c>
    </row>
    <row r="55" spans="1:12" ht="15" x14ac:dyDescent="0.25">
      <c r="A55" s="15"/>
      <c r="B55" s="16"/>
      <c r="C55" s="11" t="s">
        <v>24</v>
      </c>
      <c r="D55" s="6" t="s">
        <v>33</v>
      </c>
      <c r="E55" s="50" t="s">
        <v>143</v>
      </c>
      <c r="F55" s="51">
        <v>140</v>
      </c>
      <c r="G55" s="51">
        <v>26.44</v>
      </c>
      <c r="H55" s="51">
        <v>18.28</v>
      </c>
      <c r="I55" s="51">
        <v>47.22</v>
      </c>
      <c r="J55" s="51">
        <v>311</v>
      </c>
      <c r="K55" s="52">
        <v>223</v>
      </c>
      <c r="L55" s="51"/>
    </row>
    <row r="56" spans="1:12" ht="15" x14ac:dyDescent="0.25">
      <c r="A56" s="15"/>
      <c r="B56" s="16"/>
      <c r="C56" s="11"/>
      <c r="D56" s="6" t="s">
        <v>30</v>
      </c>
      <c r="E56" s="50" t="s">
        <v>101</v>
      </c>
      <c r="F56" s="51">
        <v>200</v>
      </c>
      <c r="G56" s="51">
        <v>3.6</v>
      </c>
      <c r="H56" s="51">
        <v>2.67</v>
      </c>
      <c r="I56" s="51">
        <v>29.2</v>
      </c>
      <c r="J56" s="51">
        <v>39</v>
      </c>
      <c r="K56" s="52">
        <v>379</v>
      </c>
      <c r="L56" s="51"/>
    </row>
    <row r="57" spans="1:12" ht="15" x14ac:dyDescent="0.25">
      <c r="A57" s="17"/>
      <c r="B57" s="18"/>
      <c r="C57" s="8"/>
      <c r="D57" s="19" t="s">
        <v>37</v>
      </c>
      <c r="E57" s="9"/>
      <c r="F57" s="21">
        <f>SUM(F55:F56)</f>
        <v>340</v>
      </c>
      <c r="G57" s="21">
        <f>SUM(G55:G56)</f>
        <v>30.040000000000003</v>
      </c>
      <c r="H57" s="21">
        <f>SUM(H55:H56)</f>
        <v>20.950000000000003</v>
      </c>
      <c r="I57" s="21">
        <f>SUM(I55:I56)</f>
        <v>76.42</v>
      </c>
      <c r="J57" s="21">
        <f>SUM(J55:J56)</f>
        <v>350</v>
      </c>
      <c r="K57" s="27"/>
      <c r="L57" s="21">
        <v>49.4</v>
      </c>
    </row>
    <row r="58" spans="1:12" ht="15" x14ac:dyDescent="0.25">
      <c r="A58" s="14">
        <f>A48</f>
        <v>1</v>
      </c>
      <c r="B58" s="14">
        <f>B48</f>
        <v>2</v>
      </c>
      <c r="C58" s="10" t="s">
        <v>25</v>
      </c>
      <c r="D58" s="7" t="s">
        <v>26</v>
      </c>
      <c r="E58" s="50" t="s">
        <v>55</v>
      </c>
      <c r="F58" s="51">
        <v>100</v>
      </c>
      <c r="G58" s="51">
        <v>0.4</v>
      </c>
      <c r="H58" s="51">
        <v>0.05</v>
      </c>
      <c r="I58" s="51">
        <v>0.85</v>
      </c>
      <c r="J58" s="51">
        <v>5</v>
      </c>
      <c r="K58" s="52">
        <v>71</v>
      </c>
      <c r="L58" s="51"/>
    </row>
    <row r="59" spans="1:12" ht="15" x14ac:dyDescent="0.25">
      <c r="A59" s="15"/>
      <c r="B59" s="16"/>
      <c r="C59" s="11"/>
      <c r="D59" s="7" t="s">
        <v>27</v>
      </c>
      <c r="E59" s="50" t="s">
        <v>144</v>
      </c>
      <c r="F59" s="51">
        <v>250</v>
      </c>
      <c r="G59" s="51">
        <v>2.2000000000000002</v>
      </c>
      <c r="H59" s="51">
        <v>5.2</v>
      </c>
      <c r="I59" s="51">
        <v>15.58</v>
      </c>
      <c r="J59" s="51">
        <v>117.9</v>
      </c>
      <c r="K59" s="52">
        <v>96</v>
      </c>
      <c r="L59" s="51"/>
    </row>
    <row r="60" spans="1:12" ht="15" x14ac:dyDescent="0.25">
      <c r="A60" s="15"/>
      <c r="B60" s="16"/>
      <c r="C60" s="11"/>
      <c r="D60" s="7" t="s">
        <v>28</v>
      </c>
      <c r="E60" s="50" t="s">
        <v>56</v>
      </c>
      <c r="F60" s="51">
        <v>50</v>
      </c>
      <c r="G60" s="51">
        <v>13.5</v>
      </c>
      <c r="H60" s="51">
        <v>9.1999999999999993</v>
      </c>
      <c r="I60" s="51">
        <v>8.6</v>
      </c>
      <c r="J60" s="51">
        <v>171.2</v>
      </c>
      <c r="K60" s="52">
        <v>260</v>
      </c>
      <c r="L60" s="51"/>
    </row>
    <row r="61" spans="1:12" ht="15" x14ac:dyDescent="0.25">
      <c r="A61" s="15"/>
      <c r="B61" s="16"/>
      <c r="C61" s="11"/>
      <c r="D61" s="7" t="s">
        <v>29</v>
      </c>
      <c r="E61" s="50" t="s">
        <v>85</v>
      </c>
      <c r="F61" s="51">
        <v>150</v>
      </c>
      <c r="G61" s="51">
        <v>3.67</v>
      </c>
      <c r="H61" s="51">
        <v>5.42</v>
      </c>
      <c r="I61" s="51">
        <v>36.67</v>
      </c>
      <c r="J61" s="51">
        <v>210.11</v>
      </c>
      <c r="K61" s="52">
        <v>304</v>
      </c>
      <c r="L61" s="51"/>
    </row>
    <row r="62" spans="1:12" ht="15" x14ac:dyDescent="0.25">
      <c r="A62" s="15"/>
      <c r="B62" s="16"/>
      <c r="C62" s="11"/>
      <c r="D62" s="7" t="s">
        <v>30</v>
      </c>
      <c r="E62" s="50" t="s">
        <v>58</v>
      </c>
      <c r="F62" s="51">
        <v>200</v>
      </c>
      <c r="G62" s="51">
        <v>1.1599999999999999</v>
      </c>
      <c r="H62" s="51">
        <v>0.3</v>
      </c>
      <c r="I62" s="51">
        <v>47.26</v>
      </c>
      <c r="J62" s="51">
        <v>57.5</v>
      </c>
      <c r="K62" s="52">
        <v>349</v>
      </c>
      <c r="L62" s="51"/>
    </row>
    <row r="63" spans="1:12" ht="15" x14ac:dyDescent="0.25">
      <c r="A63" s="15"/>
      <c r="B63" s="16"/>
      <c r="C63" s="11"/>
      <c r="D63" s="7" t="s">
        <v>31</v>
      </c>
      <c r="E63" s="50" t="s">
        <v>47</v>
      </c>
      <c r="F63" s="51">
        <v>50</v>
      </c>
      <c r="G63" s="51">
        <v>3.95</v>
      </c>
      <c r="H63" s="51">
        <v>0.52</v>
      </c>
      <c r="I63" s="51">
        <v>24.15</v>
      </c>
      <c r="J63" s="51">
        <v>57.5</v>
      </c>
      <c r="K63" s="52" t="s">
        <v>48</v>
      </c>
      <c r="L63" s="51"/>
    </row>
    <row r="64" spans="1:12" ht="15" x14ac:dyDescent="0.25">
      <c r="A64" s="15"/>
      <c r="B64" s="16"/>
      <c r="C64" s="11"/>
      <c r="D64" s="7"/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6"/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6"/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7"/>
      <c r="B67" s="18"/>
      <c r="C67" s="8"/>
      <c r="D67" s="19" t="s">
        <v>37</v>
      </c>
      <c r="E67" s="9"/>
      <c r="F67" s="21">
        <f>SUM(F58:F66)</f>
        <v>800</v>
      </c>
      <c r="G67" s="21">
        <f t="shared" ref="G67" si="5">SUM(G58:G66)</f>
        <v>24.880000000000003</v>
      </c>
      <c r="H67" s="21">
        <f t="shared" ref="H67" si="6">SUM(H58:H66)</f>
        <v>20.689999999999998</v>
      </c>
      <c r="I67" s="21">
        <f t="shared" ref="I67" si="7">SUM(I58:I66)</f>
        <v>133.11000000000001</v>
      </c>
      <c r="J67" s="21">
        <f t="shared" ref="J67" si="8">SUM(J58:J66)</f>
        <v>619.21</v>
      </c>
      <c r="K67" s="27"/>
      <c r="L67" s="21">
        <v>101.53</v>
      </c>
    </row>
    <row r="68" spans="1:12" ht="15" x14ac:dyDescent="0.25">
      <c r="A68" s="15">
        <v>1</v>
      </c>
      <c r="B68" s="16">
        <v>2</v>
      </c>
      <c r="C68" s="11" t="s">
        <v>32</v>
      </c>
      <c r="D68" s="6" t="s">
        <v>23</v>
      </c>
      <c r="E68" s="50" t="s">
        <v>107</v>
      </c>
      <c r="F68" s="51">
        <v>150</v>
      </c>
      <c r="G68" s="51">
        <v>2.2599999999999998</v>
      </c>
      <c r="H68" s="51">
        <v>0.76</v>
      </c>
      <c r="I68" s="51">
        <v>31.1</v>
      </c>
      <c r="J68" s="51">
        <v>141.76</v>
      </c>
      <c r="K68" s="52">
        <v>338</v>
      </c>
      <c r="L68" s="51"/>
    </row>
    <row r="69" spans="1:12" ht="15" x14ac:dyDescent="0.25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7"/>
      <c r="B70" s="18"/>
      <c r="C70" s="8"/>
      <c r="D70" s="19" t="s">
        <v>37</v>
      </c>
      <c r="E70" s="9"/>
      <c r="F70" s="21">
        <f>SUM(F68:F69)</f>
        <v>150</v>
      </c>
      <c r="G70" s="21">
        <f>SUM(G68:G69)</f>
        <v>2.2599999999999998</v>
      </c>
      <c r="H70" s="21">
        <f>SUM(H68:H69)</f>
        <v>0.76</v>
      </c>
      <c r="I70" s="21">
        <f>SUM(I68:I69)</f>
        <v>31.1</v>
      </c>
      <c r="J70" s="21">
        <f>SUM(J68:J69)</f>
        <v>141.76</v>
      </c>
      <c r="K70" s="27"/>
      <c r="L70" s="21">
        <v>25</v>
      </c>
    </row>
    <row r="71" spans="1:12" ht="15" x14ac:dyDescent="0.25">
      <c r="A71" s="14">
        <f>A48</f>
        <v>1</v>
      </c>
      <c r="B71" s="14">
        <f>B48</f>
        <v>2</v>
      </c>
      <c r="C71" s="10" t="s">
        <v>34</v>
      </c>
      <c r="D71" s="7" t="s">
        <v>20</v>
      </c>
      <c r="E71" s="50" t="s">
        <v>146</v>
      </c>
      <c r="F71" s="51">
        <v>80</v>
      </c>
      <c r="G71" s="51">
        <v>10.7</v>
      </c>
      <c r="H71" s="51">
        <v>3.5</v>
      </c>
      <c r="I71" s="51">
        <v>7.5</v>
      </c>
      <c r="J71" s="51">
        <v>104.3</v>
      </c>
      <c r="K71" s="52">
        <v>234</v>
      </c>
      <c r="L71" s="51"/>
    </row>
    <row r="72" spans="1:12" ht="15" x14ac:dyDescent="0.25">
      <c r="A72" s="15"/>
      <c r="B72" s="16"/>
      <c r="C72" s="11"/>
      <c r="D72" s="7" t="s">
        <v>29</v>
      </c>
      <c r="E72" s="50" t="s">
        <v>59</v>
      </c>
      <c r="F72" s="51">
        <v>150</v>
      </c>
      <c r="G72" s="51">
        <v>3.08</v>
      </c>
      <c r="H72" s="51">
        <v>2.33</v>
      </c>
      <c r="I72" s="51">
        <v>19.13</v>
      </c>
      <c r="J72" s="51">
        <v>109.73</v>
      </c>
      <c r="K72" s="52">
        <v>312</v>
      </c>
      <c r="L72" s="51"/>
    </row>
    <row r="73" spans="1:12" ht="15" x14ac:dyDescent="0.25">
      <c r="A73" s="15"/>
      <c r="B73" s="16"/>
      <c r="C73" s="11"/>
      <c r="D73" s="7" t="s">
        <v>30</v>
      </c>
      <c r="E73" s="50" t="s">
        <v>60</v>
      </c>
      <c r="F73" s="51">
        <v>200</v>
      </c>
      <c r="G73" s="51">
        <v>1</v>
      </c>
      <c r="H73" s="51">
        <v>0.2</v>
      </c>
      <c r="I73" s="51">
        <v>20.2</v>
      </c>
      <c r="J73" s="51">
        <v>86.6</v>
      </c>
      <c r="K73" s="52">
        <v>389</v>
      </c>
      <c r="L73" s="51"/>
    </row>
    <row r="74" spans="1:12" ht="15" x14ac:dyDescent="0.25">
      <c r="A74" s="15"/>
      <c r="B74" s="16"/>
      <c r="C74" s="11"/>
      <c r="D74" s="7" t="s">
        <v>22</v>
      </c>
      <c r="E74" s="50" t="s">
        <v>47</v>
      </c>
      <c r="F74" s="51">
        <v>50</v>
      </c>
      <c r="G74" s="51">
        <v>3.95</v>
      </c>
      <c r="H74" s="51">
        <v>0.5</v>
      </c>
      <c r="I74" s="51">
        <v>24.15</v>
      </c>
      <c r="J74" s="51">
        <v>57.5</v>
      </c>
      <c r="K74" s="52" t="s">
        <v>48</v>
      </c>
      <c r="L74" s="51"/>
    </row>
    <row r="75" spans="1:12" ht="15" x14ac:dyDescent="0.25">
      <c r="A75" s="15"/>
      <c r="B75" s="16"/>
      <c r="C75" s="11"/>
      <c r="D75" s="6" t="s">
        <v>26</v>
      </c>
      <c r="E75" s="50" t="s">
        <v>62</v>
      </c>
      <c r="F75" s="51">
        <v>100</v>
      </c>
      <c r="G75" s="51">
        <v>0.56000000000000005</v>
      </c>
      <c r="H75" s="51">
        <v>0.05</v>
      </c>
      <c r="I75" s="51">
        <v>1.75</v>
      </c>
      <c r="J75" s="51">
        <v>10</v>
      </c>
      <c r="K75" s="52">
        <v>45</v>
      </c>
      <c r="L75" s="51"/>
    </row>
    <row r="76" spans="1:12" ht="15" x14ac:dyDescent="0.25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7"/>
      <c r="B77" s="18"/>
      <c r="C77" s="8"/>
      <c r="D77" s="19" t="s">
        <v>37</v>
      </c>
      <c r="E77" s="9"/>
      <c r="F77" s="21">
        <f>SUM(F71:F76)</f>
        <v>580</v>
      </c>
      <c r="G77" s="21">
        <f t="shared" ref="G77" si="9">SUM(G71:G76)</f>
        <v>19.29</v>
      </c>
      <c r="H77" s="21">
        <f t="shared" ref="H77" si="10">SUM(H71:H76)</f>
        <v>6.58</v>
      </c>
      <c r="I77" s="21">
        <f t="shared" ref="I77" si="11">SUM(I71:I76)</f>
        <v>72.72999999999999</v>
      </c>
      <c r="J77" s="21">
        <f t="shared" ref="J77" si="12">SUM(J71:J76)</f>
        <v>368.13</v>
      </c>
      <c r="K77" s="27"/>
      <c r="L77" s="21">
        <v>95.97</v>
      </c>
    </row>
    <row r="78" spans="1:12" ht="15" x14ac:dyDescent="0.25">
      <c r="A78" s="14">
        <f>A48</f>
        <v>1</v>
      </c>
      <c r="B78" s="14">
        <f>B48</f>
        <v>2</v>
      </c>
      <c r="C78" s="10" t="s">
        <v>35</v>
      </c>
      <c r="D78" s="12" t="s">
        <v>36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12" t="s">
        <v>33</v>
      </c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12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5"/>
      <c r="B81" s="16"/>
      <c r="C81" s="11"/>
      <c r="D81" s="12" t="s">
        <v>23</v>
      </c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7"/>
      <c r="B84" s="18"/>
      <c r="C84" s="8"/>
      <c r="D84" s="20" t="s">
        <v>37</v>
      </c>
      <c r="E84" s="9"/>
      <c r="F84" s="21">
        <f>SUM(F78:F83)</f>
        <v>0</v>
      </c>
      <c r="G84" s="21">
        <f>SUM(G78:G83)</f>
        <v>0</v>
      </c>
      <c r="H84" s="21">
        <f>SUM(H78:H83)</f>
        <v>0</v>
      </c>
      <c r="I84" s="21">
        <f>SUM(I78:I83)</f>
        <v>0</v>
      </c>
      <c r="J84" s="21">
        <f>SUM(J78:J83)</f>
        <v>0</v>
      </c>
      <c r="K84" s="27"/>
      <c r="L84" s="21">
        <f ca="1">SUM(L78:L86)</f>
        <v>0</v>
      </c>
    </row>
    <row r="85" spans="1:12" ht="15.75" customHeight="1" thickBot="1" x14ac:dyDescent="0.25">
      <c r="A85" s="36">
        <f>A48</f>
        <v>1</v>
      </c>
      <c r="B85" s="36">
        <f>B48</f>
        <v>2</v>
      </c>
      <c r="C85" s="69" t="s">
        <v>4</v>
      </c>
      <c r="D85" s="70"/>
      <c r="E85" s="33"/>
      <c r="F85" s="34">
        <f>F54+F57+F67+F70+F77+F84</f>
        <v>2370</v>
      </c>
      <c r="G85" s="34">
        <f>G54+G57+G67+G70+G77+G84</f>
        <v>99.230000000000018</v>
      </c>
      <c r="H85" s="34">
        <f>H54+H57+H67+H70+H77+H84</f>
        <v>74.31</v>
      </c>
      <c r="I85" s="34">
        <f>I54+I57+I67+I70+I77+I84</f>
        <v>385.26</v>
      </c>
      <c r="J85" s="34">
        <f>J54+J57+J67+J70+J77+J84</f>
        <v>1998.6799999999998</v>
      </c>
      <c r="K85" s="35"/>
      <c r="L85" s="34">
        <f>L54+L57+L67+L70+L77</f>
        <v>323.89999999999998</v>
      </c>
    </row>
    <row r="86" spans="1:12" ht="15" x14ac:dyDescent="0.25">
      <c r="A86" s="22">
        <v>1</v>
      </c>
      <c r="B86" s="23">
        <v>3</v>
      </c>
      <c r="C86" s="24" t="s">
        <v>19</v>
      </c>
      <c r="D86" s="5" t="s">
        <v>20</v>
      </c>
      <c r="E86" s="47" t="s">
        <v>104</v>
      </c>
      <c r="F86" s="48">
        <v>200</v>
      </c>
      <c r="G86" s="48">
        <v>6.1</v>
      </c>
      <c r="H86" s="48">
        <v>4</v>
      </c>
      <c r="I86" s="48">
        <v>36.96</v>
      </c>
      <c r="J86" s="48">
        <v>208.24</v>
      </c>
      <c r="K86" s="49">
        <v>173</v>
      </c>
      <c r="L86" s="48"/>
    </row>
    <row r="87" spans="1:12" ht="15" x14ac:dyDescent="0.25">
      <c r="A87" s="25"/>
      <c r="B87" s="16"/>
      <c r="C87" s="11"/>
      <c r="D87" s="7" t="s">
        <v>21</v>
      </c>
      <c r="E87" s="50" t="s">
        <v>101</v>
      </c>
      <c r="F87" s="51">
        <v>200</v>
      </c>
      <c r="G87" s="51">
        <v>3.6</v>
      </c>
      <c r="H87" s="51">
        <v>2.67</v>
      </c>
      <c r="I87" s="51">
        <v>29.2</v>
      </c>
      <c r="J87" s="51">
        <v>39</v>
      </c>
      <c r="K87" s="52">
        <v>379</v>
      </c>
      <c r="L87" s="51"/>
    </row>
    <row r="88" spans="1:12" ht="15" x14ac:dyDescent="0.25">
      <c r="A88" s="25"/>
      <c r="B88" s="16"/>
      <c r="C88" s="11"/>
      <c r="D88" s="7" t="s">
        <v>22</v>
      </c>
      <c r="E88" s="50" t="s">
        <v>47</v>
      </c>
      <c r="F88" s="51">
        <v>50</v>
      </c>
      <c r="G88" s="51">
        <v>3.95</v>
      </c>
      <c r="H88" s="51">
        <v>0.5</v>
      </c>
      <c r="I88" s="51">
        <v>24.15</v>
      </c>
      <c r="J88" s="51">
        <v>57.5</v>
      </c>
      <c r="K88" s="52" t="s">
        <v>48</v>
      </c>
      <c r="L88" s="51"/>
    </row>
    <row r="89" spans="1:12" ht="15" x14ac:dyDescent="0.25">
      <c r="A89" s="25"/>
      <c r="B89" s="16"/>
      <c r="C89" s="11"/>
      <c r="D89" s="7"/>
      <c r="E89" s="50" t="s">
        <v>105</v>
      </c>
      <c r="F89" s="51">
        <v>35</v>
      </c>
      <c r="G89" s="51">
        <v>9.3000000000000007</v>
      </c>
      <c r="H89" s="51">
        <v>9.5</v>
      </c>
      <c r="I89" s="51">
        <v>0</v>
      </c>
      <c r="J89" s="51">
        <v>122</v>
      </c>
      <c r="K89" s="52">
        <v>15</v>
      </c>
      <c r="L89" s="51"/>
    </row>
    <row r="90" spans="1:12" ht="15" x14ac:dyDescent="0.25">
      <c r="A90" s="25"/>
      <c r="B90" s="16"/>
      <c r="C90" s="11"/>
      <c r="D90" s="6"/>
      <c r="E90" s="50" t="s">
        <v>46</v>
      </c>
      <c r="F90" s="51">
        <v>50</v>
      </c>
      <c r="G90" s="51">
        <v>3.26</v>
      </c>
      <c r="H90" s="51">
        <v>7.6</v>
      </c>
      <c r="I90" s="51">
        <v>19.45</v>
      </c>
      <c r="J90" s="51">
        <v>159.24</v>
      </c>
      <c r="K90" s="52">
        <v>14</v>
      </c>
      <c r="L90" s="51"/>
    </row>
    <row r="91" spans="1:12" ht="15" x14ac:dyDescent="0.25">
      <c r="A91" s="26"/>
      <c r="B91" s="18"/>
      <c r="C91" s="8"/>
      <c r="D91" s="19" t="s">
        <v>37</v>
      </c>
      <c r="E91" s="9"/>
      <c r="F91" s="21">
        <f>SUM(F86:F90)</f>
        <v>535</v>
      </c>
      <c r="G91" s="21">
        <f>SUM(G86:G90)</f>
        <v>26.21</v>
      </c>
      <c r="H91" s="21">
        <f>SUM(H86:H90)</f>
        <v>24.270000000000003</v>
      </c>
      <c r="I91" s="21">
        <f>SUM(I86:I90)</f>
        <v>109.76</v>
      </c>
      <c r="J91" s="21">
        <f>SUM(J86:J90)</f>
        <v>585.98</v>
      </c>
      <c r="K91" s="27"/>
      <c r="L91" s="21">
        <v>54.16</v>
      </c>
    </row>
    <row r="92" spans="1:12" ht="15" x14ac:dyDescent="0.25">
      <c r="A92" s="28">
        <f>A86</f>
        <v>1</v>
      </c>
      <c r="B92" s="14">
        <f>B86</f>
        <v>3</v>
      </c>
      <c r="C92" s="10" t="s">
        <v>24</v>
      </c>
      <c r="D92" s="12"/>
      <c r="E92" s="50" t="s">
        <v>61</v>
      </c>
      <c r="F92" s="51">
        <v>45</v>
      </c>
      <c r="G92" s="51">
        <v>2.1</v>
      </c>
      <c r="H92" s="51">
        <v>4.8</v>
      </c>
      <c r="I92" s="51">
        <v>33.200000000000003</v>
      </c>
      <c r="J92" s="51">
        <v>177.7</v>
      </c>
      <c r="K92" s="52" t="s">
        <v>48</v>
      </c>
      <c r="L92" s="51"/>
    </row>
    <row r="93" spans="1:12" ht="15" x14ac:dyDescent="0.25">
      <c r="A93" s="25"/>
      <c r="B93" s="16"/>
      <c r="C93" s="11"/>
      <c r="D93" s="6"/>
      <c r="E93" s="50" t="s">
        <v>60</v>
      </c>
      <c r="F93" s="51">
        <v>200</v>
      </c>
      <c r="G93" s="51">
        <v>1</v>
      </c>
      <c r="H93" s="51">
        <v>0.2</v>
      </c>
      <c r="I93" s="51">
        <v>20.2</v>
      </c>
      <c r="J93" s="51">
        <v>86.6</v>
      </c>
      <c r="K93" s="52">
        <v>389</v>
      </c>
      <c r="L93" s="51"/>
    </row>
    <row r="94" spans="1:12" ht="15" x14ac:dyDescent="0.25">
      <c r="A94" s="26"/>
      <c r="B94" s="18"/>
      <c r="C94" s="8"/>
      <c r="D94" s="19" t="s">
        <v>37</v>
      </c>
      <c r="E94" s="9"/>
      <c r="F94" s="21">
        <f>SUM(F92:F93)</f>
        <v>245</v>
      </c>
      <c r="G94" s="21">
        <f>SUM(G92:G93)</f>
        <v>3.1</v>
      </c>
      <c r="H94" s="21">
        <f>SUM(H92:H93)</f>
        <v>5</v>
      </c>
      <c r="I94" s="21">
        <f>SUM(I92:I93)</f>
        <v>53.400000000000006</v>
      </c>
      <c r="J94" s="21">
        <f>SUM(J92:J93)</f>
        <v>264.29999999999995</v>
      </c>
      <c r="K94" s="27"/>
      <c r="L94" s="21">
        <v>23.05</v>
      </c>
    </row>
    <row r="95" spans="1:12" ht="15" x14ac:dyDescent="0.25">
      <c r="A95" s="28">
        <f>A86</f>
        <v>1</v>
      </c>
      <c r="B95" s="14">
        <f>B86</f>
        <v>3</v>
      </c>
      <c r="C95" s="10" t="s">
        <v>25</v>
      </c>
      <c r="D95" s="7" t="s">
        <v>26</v>
      </c>
      <c r="E95" s="50" t="s">
        <v>62</v>
      </c>
      <c r="F95" s="51">
        <v>100</v>
      </c>
      <c r="G95" s="51">
        <v>0.67</v>
      </c>
      <c r="H95" s="51">
        <v>6.09</v>
      </c>
      <c r="I95" s="51">
        <v>1.81</v>
      </c>
      <c r="J95" s="51">
        <v>64.650000000000006</v>
      </c>
      <c r="K95" s="52">
        <v>71</v>
      </c>
      <c r="L95" s="51"/>
    </row>
    <row r="96" spans="1:12" ht="15" x14ac:dyDescent="0.25">
      <c r="A96" s="25"/>
      <c r="B96" s="16"/>
      <c r="C96" s="11"/>
      <c r="D96" s="7" t="s">
        <v>27</v>
      </c>
      <c r="E96" s="50" t="s">
        <v>106</v>
      </c>
      <c r="F96" s="51">
        <v>250</v>
      </c>
      <c r="G96" s="51">
        <v>2.98</v>
      </c>
      <c r="H96" s="51">
        <v>2.83</v>
      </c>
      <c r="I96" s="51">
        <v>15.7</v>
      </c>
      <c r="J96" s="51">
        <v>100.13</v>
      </c>
      <c r="K96" s="52">
        <v>111</v>
      </c>
      <c r="L96" s="51"/>
    </row>
    <row r="97" spans="1:12" ht="15" x14ac:dyDescent="0.25">
      <c r="A97" s="25"/>
      <c r="B97" s="16"/>
      <c r="C97" s="11"/>
      <c r="D97" s="7" t="s">
        <v>28</v>
      </c>
      <c r="E97" s="50" t="s">
        <v>130</v>
      </c>
      <c r="F97" s="51">
        <v>100</v>
      </c>
      <c r="G97" s="51">
        <v>21.67</v>
      </c>
      <c r="H97" s="51">
        <v>13.33</v>
      </c>
      <c r="I97" s="51">
        <v>0</v>
      </c>
      <c r="J97" s="51">
        <v>206.67</v>
      </c>
      <c r="K97" s="52">
        <v>288</v>
      </c>
      <c r="L97" s="51"/>
    </row>
    <row r="98" spans="1:12" ht="15" x14ac:dyDescent="0.25">
      <c r="A98" s="25"/>
      <c r="B98" s="16"/>
      <c r="C98" s="11"/>
      <c r="D98" s="7" t="s">
        <v>29</v>
      </c>
      <c r="E98" s="50" t="s">
        <v>59</v>
      </c>
      <c r="F98" s="51">
        <v>150</v>
      </c>
      <c r="G98" s="51">
        <v>3.08</v>
      </c>
      <c r="H98" s="51">
        <v>2.33</v>
      </c>
      <c r="I98" s="51">
        <v>19.13</v>
      </c>
      <c r="J98" s="51">
        <v>109.73</v>
      </c>
      <c r="K98" s="52">
        <v>312</v>
      </c>
      <c r="L98" s="51"/>
    </row>
    <row r="99" spans="1:12" ht="15" x14ac:dyDescent="0.25">
      <c r="A99" s="25"/>
      <c r="B99" s="16"/>
      <c r="C99" s="11"/>
      <c r="D99" s="7" t="s">
        <v>30</v>
      </c>
      <c r="E99" s="50" t="s">
        <v>58</v>
      </c>
      <c r="F99" s="51">
        <v>200</v>
      </c>
      <c r="G99" s="51">
        <v>1.1599999999999999</v>
      </c>
      <c r="H99" s="51">
        <v>0.5</v>
      </c>
      <c r="I99" s="51">
        <v>47.26</v>
      </c>
      <c r="J99" s="51">
        <v>196.38</v>
      </c>
      <c r="K99" s="52">
        <v>349</v>
      </c>
      <c r="L99" s="51"/>
    </row>
    <row r="100" spans="1:12" ht="15" x14ac:dyDescent="0.25">
      <c r="A100" s="25"/>
      <c r="B100" s="16"/>
      <c r="C100" s="11"/>
      <c r="D100" s="7" t="s">
        <v>108</v>
      </c>
      <c r="E100" s="50" t="s">
        <v>47</v>
      </c>
      <c r="F100" s="51">
        <v>50</v>
      </c>
      <c r="G100" s="51">
        <v>3.95</v>
      </c>
      <c r="H100" s="51">
        <v>1</v>
      </c>
      <c r="I100" s="51">
        <v>24.15</v>
      </c>
      <c r="J100" s="51">
        <v>57.5</v>
      </c>
      <c r="K100" s="52" t="s">
        <v>48</v>
      </c>
      <c r="L100" s="51"/>
    </row>
    <row r="101" spans="1:12" ht="15" x14ac:dyDescent="0.25">
      <c r="A101" s="26"/>
      <c r="B101" s="18"/>
      <c r="C101" s="8"/>
      <c r="D101" s="19" t="s">
        <v>37</v>
      </c>
      <c r="E101" s="9"/>
      <c r="F101" s="21">
        <f>SUM(F95:F100)</f>
        <v>850</v>
      </c>
      <c r="G101" s="21">
        <f>SUM(G95:G100)</f>
        <v>33.51</v>
      </c>
      <c r="H101" s="21">
        <f>SUM(H95:H100)</f>
        <v>26.08</v>
      </c>
      <c r="I101" s="21">
        <f>SUM(I95:I100)</f>
        <v>108.05000000000001</v>
      </c>
      <c r="J101" s="21">
        <f>SUM(J95:J100)</f>
        <v>735.06</v>
      </c>
      <c r="K101" s="27"/>
      <c r="L101" s="21">
        <v>95.3</v>
      </c>
    </row>
    <row r="102" spans="1:12" ht="15" x14ac:dyDescent="0.25">
      <c r="A102" s="28">
        <f>A86</f>
        <v>1</v>
      </c>
      <c r="B102" s="14">
        <f>B86</f>
        <v>3</v>
      </c>
      <c r="C102" s="10" t="s">
        <v>32</v>
      </c>
      <c r="D102" s="6" t="s">
        <v>23</v>
      </c>
      <c r="E102" s="50" t="s">
        <v>107</v>
      </c>
      <c r="F102" s="51">
        <v>150</v>
      </c>
      <c r="G102" s="51">
        <v>2.2599999999999998</v>
      </c>
      <c r="H102" s="51">
        <v>0.76</v>
      </c>
      <c r="I102" s="51">
        <v>31.5</v>
      </c>
      <c r="J102" s="51">
        <v>141.76</v>
      </c>
      <c r="K102" s="52">
        <v>338</v>
      </c>
      <c r="L102" s="51"/>
    </row>
    <row r="103" spans="1:12" ht="15" x14ac:dyDescent="0.25">
      <c r="A103" s="26"/>
      <c r="B103" s="18"/>
      <c r="C103" s="8"/>
      <c r="D103" s="19" t="s">
        <v>37</v>
      </c>
      <c r="E103" s="9"/>
      <c r="F103" s="21">
        <f>SUM(F102:F102)</f>
        <v>150</v>
      </c>
      <c r="G103" s="21">
        <f>SUM(G102:G102)</f>
        <v>2.2599999999999998</v>
      </c>
      <c r="H103" s="21">
        <f>SUM(H102:H102)</f>
        <v>0.76</v>
      </c>
      <c r="I103" s="21">
        <f>SUM(I102:I102)</f>
        <v>31.5</v>
      </c>
      <c r="J103" s="21">
        <f>SUM(J102:J102)</f>
        <v>141.76</v>
      </c>
      <c r="K103" s="27"/>
      <c r="L103" s="21">
        <v>40.299999999999997</v>
      </c>
    </row>
    <row r="104" spans="1:12" ht="15" x14ac:dyDescent="0.25">
      <c r="A104" s="28">
        <f>A86</f>
        <v>1</v>
      </c>
      <c r="B104" s="14">
        <f>B86</f>
        <v>3</v>
      </c>
      <c r="C104" s="10" t="s">
        <v>34</v>
      </c>
      <c r="D104" s="7" t="s">
        <v>20</v>
      </c>
      <c r="E104" s="50" t="s">
        <v>56</v>
      </c>
      <c r="F104" s="51">
        <v>50</v>
      </c>
      <c r="G104" s="51">
        <v>13.5</v>
      </c>
      <c r="H104" s="51">
        <v>9.1999999999999993</v>
      </c>
      <c r="I104" s="51">
        <v>8.6</v>
      </c>
      <c r="J104" s="51">
        <v>171.2</v>
      </c>
      <c r="K104" s="52">
        <v>260</v>
      </c>
      <c r="L104" s="51"/>
    </row>
    <row r="105" spans="1:12" ht="15" x14ac:dyDescent="0.25">
      <c r="A105" s="25"/>
      <c r="B105" s="16"/>
      <c r="C105" s="11"/>
      <c r="D105" s="7" t="s">
        <v>29</v>
      </c>
      <c r="E105" s="50" t="s">
        <v>109</v>
      </c>
      <c r="F105" s="51">
        <v>150</v>
      </c>
      <c r="G105" s="51">
        <v>8.9</v>
      </c>
      <c r="H105" s="51">
        <v>4.0999999999999996</v>
      </c>
      <c r="I105" s="51">
        <v>39.840000000000003</v>
      </c>
      <c r="J105" s="51">
        <v>231.86</v>
      </c>
      <c r="K105" s="52">
        <v>302</v>
      </c>
      <c r="L105" s="51"/>
    </row>
    <row r="106" spans="1:12" ht="15" x14ac:dyDescent="0.25">
      <c r="A106" s="25"/>
      <c r="B106" s="16"/>
      <c r="C106" s="11"/>
      <c r="D106" s="7" t="s">
        <v>30</v>
      </c>
      <c r="E106" s="50" t="s">
        <v>50</v>
      </c>
      <c r="F106" s="51">
        <v>200</v>
      </c>
      <c r="G106" s="51">
        <v>0.53</v>
      </c>
      <c r="H106" s="51">
        <v>0.5</v>
      </c>
      <c r="I106" s="51">
        <v>9.4700000000000006</v>
      </c>
      <c r="J106" s="51">
        <v>40</v>
      </c>
      <c r="K106" s="52">
        <v>376</v>
      </c>
      <c r="L106" s="51"/>
    </row>
    <row r="107" spans="1:12" ht="15" x14ac:dyDescent="0.25">
      <c r="A107" s="25"/>
      <c r="B107" s="16"/>
      <c r="C107" s="11"/>
      <c r="D107" s="7" t="s">
        <v>22</v>
      </c>
      <c r="E107" s="50" t="s">
        <v>47</v>
      </c>
      <c r="F107" s="51">
        <v>50</v>
      </c>
      <c r="G107" s="51">
        <v>3.95</v>
      </c>
      <c r="H107" s="51">
        <v>0.5</v>
      </c>
      <c r="I107" s="51">
        <v>24.15</v>
      </c>
      <c r="J107" s="51">
        <v>57.5</v>
      </c>
      <c r="K107" s="52" t="s">
        <v>48</v>
      </c>
      <c r="L107" s="51"/>
    </row>
    <row r="108" spans="1:12" ht="15" x14ac:dyDescent="0.25">
      <c r="A108" s="25"/>
      <c r="B108" s="16"/>
      <c r="C108" s="11"/>
      <c r="D108" s="6" t="s">
        <v>26</v>
      </c>
      <c r="E108" s="50" t="s">
        <v>110</v>
      </c>
      <c r="F108" s="51">
        <v>50</v>
      </c>
      <c r="G108" s="51">
        <v>5.0599999999999996</v>
      </c>
      <c r="H108" s="51">
        <v>6.69</v>
      </c>
      <c r="I108" s="51">
        <v>1.64</v>
      </c>
      <c r="J108" s="51">
        <v>87</v>
      </c>
      <c r="K108" s="52">
        <v>76</v>
      </c>
      <c r="L108" s="51"/>
    </row>
    <row r="109" spans="1:12" ht="15" x14ac:dyDescent="0.25">
      <c r="A109" s="26"/>
      <c r="B109" s="18"/>
      <c r="C109" s="8"/>
      <c r="D109" s="19" t="s">
        <v>37</v>
      </c>
      <c r="E109" s="9"/>
      <c r="F109" s="21">
        <f>SUM(F104:F108)</f>
        <v>500</v>
      </c>
      <c r="G109" s="21">
        <f>SUM(G104:G108)</f>
        <v>31.939999999999998</v>
      </c>
      <c r="H109" s="21">
        <f>SUM(H104:H108)</f>
        <v>20.99</v>
      </c>
      <c r="I109" s="21">
        <f>SUM(I104:I108)</f>
        <v>83.7</v>
      </c>
      <c r="J109" s="21">
        <f>SUM(J104:J108)</f>
        <v>587.55999999999995</v>
      </c>
      <c r="K109" s="27"/>
      <c r="L109" s="21">
        <v>85.9</v>
      </c>
    </row>
    <row r="110" spans="1:12" ht="15" x14ac:dyDescent="0.25">
      <c r="A110" s="28">
        <f>A86</f>
        <v>1</v>
      </c>
      <c r="B110" s="14">
        <f>B86</f>
        <v>3</v>
      </c>
      <c r="C110" s="10" t="s">
        <v>35</v>
      </c>
      <c r="D110" s="12" t="s">
        <v>36</v>
      </c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5"/>
      <c r="B111" s="16"/>
      <c r="C111" s="11"/>
      <c r="D111" s="12" t="s">
        <v>33</v>
      </c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5"/>
      <c r="B112" s="16"/>
      <c r="C112" s="11"/>
      <c r="D112" s="12" t="s">
        <v>30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23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20" t="s">
        <v>37</v>
      </c>
      <c r="E116" s="9"/>
      <c r="F116" s="21">
        <f>SUM(F110:F115)</f>
        <v>0</v>
      </c>
      <c r="G116" s="21">
        <f t="shared" ref="G116" si="13">SUM(G110:G115)</f>
        <v>0</v>
      </c>
      <c r="H116" s="21">
        <f t="shared" ref="H116" si="14">SUM(H110:H115)</f>
        <v>0</v>
      </c>
      <c r="I116" s="21">
        <f t="shared" ref="I116" si="15">SUM(I110:I115)</f>
        <v>0</v>
      </c>
      <c r="J116" s="21">
        <f t="shared" ref="J116" si="16">SUM(J110:J115)</f>
        <v>0</v>
      </c>
      <c r="K116" s="27"/>
      <c r="L116" s="21">
        <f t="shared" ref="L116" ca="1" si="17">SUM(L110:L118)</f>
        <v>0</v>
      </c>
    </row>
    <row r="117" spans="1:12" ht="15.75" customHeight="1" thickBot="1" x14ac:dyDescent="0.25">
      <c r="A117" s="31">
        <f>A86</f>
        <v>1</v>
      </c>
      <c r="B117" s="32">
        <f>B86</f>
        <v>3</v>
      </c>
      <c r="C117" s="69" t="s">
        <v>4</v>
      </c>
      <c r="D117" s="70"/>
      <c r="E117" s="33"/>
      <c r="F117" s="34">
        <f>F91+F94+F101+F103+F109+F116</f>
        <v>2280</v>
      </c>
      <c r="G117" s="34">
        <f>G91+G94+G101+G103+G109+G116</f>
        <v>97.02</v>
      </c>
      <c r="H117" s="34">
        <f>H91+H94+H101+H103+H109+H116</f>
        <v>77.099999999999994</v>
      </c>
      <c r="I117" s="34">
        <f>I91+I94+I101+I103+I109+I116</f>
        <v>386.41</v>
      </c>
      <c r="J117" s="34">
        <f>J91+J94+J101+J103+J109+J116</f>
        <v>2314.66</v>
      </c>
      <c r="K117" s="35"/>
      <c r="L117" s="34">
        <f>L91+L94+L101+L103+L109</f>
        <v>298.71000000000004</v>
      </c>
    </row>
    <row r="118" spans="1:12" ht="15" x14ac:dyDescent="0.25">
      <c r="A118" s="22">
        <v>1</v>
      </c>
      <c r="B118" s="23">
        <v>4</v>
      </c>
      <c r="C118" s="24" t="s">
        <v>19</v>
      </c>
      <c r="D118" s="5" t="s">
        <v>20</v>
      </c>
      <c r="E118" s="47" t="s">
        <v>111</v>
      </c>
      <c r="F118" s="48">
        <v>200</v>
      </c>
      <c r="G118" s="48">
        <v>6</v>
      </c>
      <c r="H118" s="48">
        <v>6.8</v>
      </c>
      <c r="I118" s="48">
        <v>29.2</v>
      </c>
      <c r="J118" s="48">
        <v>202</v>
      </c>
      <c r="K118" s="49">
        <v>209</v>
      </c>
      <c r="L118" s="48"/>
    </row>
    <row r="119" spans="1:12" ht="15" x14ac:dyDescent="0.25">
      <c r="A119" s="25"/>
      <c r="B119" s="16"/>
      <c r="C119" s="11"/>
      <c r="D119" s="7" t="s">
        <v>30</v>
      </c>
      <c r="E119" s="50" t="s">
        <v>50</v>
      </c>
      <c r="F119" s="51">
        <v>200</v>
      </c>
      <c r="G119" s="51">
        <v>3.78</v>
      </c>
      <c r="H119" s="51">
        <v>0.67</v>
      </c>
      <c r="I119" s="51">
        <v>26</v>
      </c>
      <c r="J119" s="51">
        <v>40</v>
      </c>
      <c r="K119" s="52">
        <v>376</v>
      </c>
      <c r="L119" s="51"/>
    </row>
    <row r="120" spans="1:12" ht="15" x14ac:dyDescent="0.25">
      <c r="A120" s="25"/>
      <c r="B120" s="16"/>
      <c r="C120" s="11"/>
      <c r="D120" s="7" t="s">
        <v>22</v>
      </c>
      <c r="E120" s="50" t="s">
        <v>47</v>
      </c>
      <c r="F120" s="51">
        <v>50</v>
      </c>
      <c r="G120" s="51">
        <v>3.95</v>
      </c>
      <c r="H120" s="51">
        <v>0.5</v>
      </c>
      <c r="I120" s="51">
        <v>24.15</v>
      </c>
      <c r="J120" s="51">
        <v>57.5</v>
      </c>
      <c r="K120" s="52" t="s">
        <v>48</v>
      </c>
      <c r="L120" s="51"/>
    </row>
    <row r="121" spans="1:12" ht="15" x14ac:dyDescent="0.25">
      <c r="A121" s="25"/>
      <c r="B121" s="16"/>
      <c r="C121" s="11"/>
      <c r="D121" s="7"/>
      <c r="E121" s="50" t="s">
        <v>46</v>
      </c>
      <c r="F121" s="51">
        <v>50</v>
      </c>
      <c r="G121" s="51">
        <v>3.26</v>
      </c>
      <c r="H121" s="51">
        <v>7.6</v>
      </c>
      <c r="I121" s="51">
        <v>19.45</v>
      </c>
      <c r="J121" s="51">
        <v>159.24</v>
      </c>
      <c r="K121" s="52">
        <v>14</v>
      </c>
      <c r="L121" s="51"/>
    </row>
    <row r="122" spans="1:12" ht="15" x14ac:dyDescent="0.25">
      <c r="A122" s="26"/>
      <c r="B122" s="18"/>
      <c r="C122" s="8"/>
      <c r="D122" s="19" t="s">
        <v>37</v>
      </c>
      <c r="E122" s="9"/>
      <c r="F122" s="21">
        <f>SUM(F118:F121)</f>
        <v>500</v>
      </c>
      <c r="G122" s="21">
        <f>SUM(G118:G121)</f>
        <v>16.990000000000002</v>
      </c>
      <c r="H122" s="21">
        <f>SUM(H118:H121)</f>
        <v>15.57</v>
      </c>
      <c r="I122" s="21">
        <f>SUM(I118:I121)</f>
        <v>98.8</v>
      </c>
      <c r="J122" s="21">
        <f>SUM(J118:J121)</f>
        <v>458.74</v>
      </c>
      <c r="K122" s="27"/>
      <c r="L122" s="21">
        <v>35.409999999999997</v>
      </c>
    </row>
    <row r="123" spans="1:12" ht="15" x14ac:dyDescent="0.25">
      <c r="A123" s="25">
        <v>1</v>
      </c>
      <c r="B123" s="16">
        <v>4</v>
      </c>
      <c r="C123" s="11" t="s">
        <v>150</v>
      </c>
      <c r="D123" s="6"/>
      <c r="E123" s="50" t="s">
        <v>105</v>
      </c>
      <c r="F123" s="51">
        <v>35</v>
      </c>
      <c r="G123" s="51">
        <v>9.3000000000000007</v>
      </c>
      <c r="H123" s="51">
        <v>9.5</v>
      </c>
      <c r="I123" s="51">
        <v>0</v>
      </c>
      <c r="J123" s="51">
        <v>126</v>
      </c>
      <c r="K123" s="52">
        <v>15</v>
      </c>
      <c r="L123" s="51"/>
    </row>
    <row r="124" spans="1:12" ht="15" x14ac:dyDescent="0.25">
      <c r="A124" s="25"/>
      <c r="B124" s="16"/>
      <c r="C124" s="11"/>
      <c r="D124" s="6" t="s">
        <v>30</v>
      </c>
      <c r="E124" s="50" t="s">
        <v>101</v>
      </c>
      <c r="F124" s="51">
        <v>200</v>
      </c>
      <c r="G124" s="51">
        <v>3.6</v>
      </c>
      <c r="H124" s="51">
        <v>2.67</v>
      </c>
      <c r="I124" s="51">
        <v>29.2</v>
      </c>
      <c r="J124" s="51">
        <v>39</v>
      </c>
      <c r="K124" s="52">
        <v>379</v>
      </c>
      <c r="L124" s="51"/>
    </row>
    <row r="125" spans="1:12" ht="15" x14ac:dyDescent="0.25">
      <c r="A125" s="25"/>
      <c r="B125" s="16"/>
      <c r="C125" s="11"/>
      <c r="D125" s="6" t="s">
        <v>108</v>
      </c>
      <c r="E125" s="50" t="s">
        <v>103</v>
      </c>
      <c r="F125" s="51">
        <v>50</v>
      </c>
      <c r="G125" s="51">
        <v>3.95</v>
      </c>
      <c r="H125" s="51">
        <v>0.5</v>
      </c>
      <c r="I125" s="51">
        <v>24.15</v>
      </c>
      <c r="J125" s="51">
        <v>57.5</v>
      </c>
      <c r="K125" s="52" t="s">
        <v>48</v>
      </c>
      <c r="L125" s="51"/>
    </row>
    <row r="126" spans="1:12" ht="15" x14ac:dyDescent="0.25">
      <c r="A126" s="26"/>
      <c r="B126" s="18"/>
      <c r="C126" s="8"/>
      <c r="D126" s="19" t="s">
        <v>37</v>
      </c>
      <c r="E126" s="9"/>
      <c r="F126" s="21">
        <f>SUM(F123:F125)</f>
        <v>285</v>
      </c>
      <c r="G126" s="21">
        <f>SUM(G123:G125)</f>
        <v>16.850000000000001</v>
      </c>
      <c r="H126" s="21">
        <f>SUM(H123:H125)</f>
        <v>12.67</v>
      </c>
      <c r="I126" s="21">
        <f>SUM(I123:I125)</f>
        <v>53.349999999999994</v>
      </c>
      <c r="J126" s="21">
        <f>SUM(J123:J125)</f>
        <v>222.5</v>
      </c>
      <c r="K126" s="27"/>
      <c r="L126" s="21">
        <v>23.63</v>
      </c>
    </row>
    <row r="127" spans="1:12" ht="15" x14ac:dyDescent="0.25">
      <c r="A127" s="28">
        <f>A118</f>
        <v>1</v>
      </c>
      <c r="B127" s="14">
        <f>B118</f>
        <v>4</v>
      </c>
      <c r="C127" s="10" t="s">
        <v>25</v>
      </c>
      <c r="D127" s="7" t="s">
        <v>26</v>
      </c>
      <c r="E127" s="50" t="s">
        <v>112</v>
      </c>
      <c r="F127" s="51">
        <v>100</v>
      </c>
      <c r="G127" s="51">
        <v>0.67</v>
      </c>
      <c r="H127" s="51">
        <v>6.09</v>
      </c>
      <c r="I127" s="51">
        <v>1.81</v>
      </c>
      <c r="J127" s="51">
        <v>64.650000000000006</v>
      </c>
      <c r="K127" s="52">
        <v>71</v>
      </c>
      <c r="L127" s="51"/>
    </row>
    <row r="128" spans="1:12" ht="15" x14ac:dyDescent="0.25">
      <c r="A128" s="25"/>
      <c r="B128" s="16"/>
      <c r="C128" s="11"/>
      <c r="D128" s="7" t="s">
        <v>27</v>
      </c>
      <c r="E128" s="50" t="s">
        <v>64</v>
      </c>
      <c r="F128" s="51">
        <v>250</v>
      </c>
      <c r="G128" s="51">
        <v>1.8</v>
      </c>
      <c r="H128" s="51">
        <v>4.9800000000000004</v>
      </c>
      <c r="I128" s="51">
        <v>8.1300000000000008</v>
      </c>
      <c r="J128" s="51">
        <v>84.48</v>
      </c>
      <c r="K128" s="52">
        <v>88</v>
      </c>
      <c r="L128" s="51"/>
    </row>
    <row r="129" spans="1:12" ht="15" x14ac:dyDescent="0.25">
      <c r="A129" s="25"/>
      <c r="B129" s="16"/>
      <c r="C129" s="11"/>
      <c r="D129" s="7" t="s">
        <v>28</v>
      </c>
      <c r="E129" s="50" t="s">
        <v>113</v>
      </c>
      <c r="F129" s="51">
        <v>80</v>
      </c>
      <c r="G129" s="51">
        <v>10.7</v>
      </c>
      <c r="H129" s="51">
        <v>3.5</v>
      </c>
      <c r="I129" s="51">
        <v>7.5</v>
      </c>
      <c r="J129" s="51">
        <v>104.3</v>
      </c>
      <c r="K129" s="52">
        <v>234</v>
      </c>
      <c r="L129" s="51"/>
    </row>
    <row r="130" spans="1:12" ht="15" x14ac:dyDescent="0.25">
      <c r="A130" s="25"/>
      <c r="B130" s="16"/>
      <c r="C130" s="11"/>
      <c r="D130" s="7" t="s">
        <v>29</v>
      </c>
      <c r="E130" s="50" t="s">
        <v>45</v>
      </c>
      <c r="F130" s="51">
        <v>150</v>
      </c>
      <c r="G130" s="51">
        <v>5.0999999999999996</v>
      </c>
      <c r="H130" s="51">
        <v>7.5</v>
      </c>
      <c r="I130" s="51">
        <v>28.5</v>
      </c>
      <c r="J130" s="51">
        <v>201.9</v>
      </c>
      <c r="K130" s="52">
        <v>309</v>
      </c>
      <c r="L130" s="51"/>
    </row>
    <row r="131" spans="1:12" ht="15" x14ac:dyDescent="0.25">
      <c r="A131" s="25"/>
      <c r="B131" s="16"/>
      <c r="C131" s="11"/>
      <c r="D131" s="7" t="s">
        <v>30</v>
      </c>
      <c r="E131" s="50" t="s">
        <v>58</v>
      </c>
      <c r="F131" s="51">
        <v>200</v>
      </c>
      <c r="G131" s="51">
        <v>1.1599999999999999</v>
      </c>
      <c r="H131" s="51">
        <v>0.3</v>
      </c>
      <c r="I131" s="51">
        <v>47.26</v>
      </c>
      <c r="J131" s="51">
        <v>196.38</v>
      </c>
      <c r="K131" s="52">
        <v>349</v>
      </c>
      <c r="L131" s="51"/>
    </row>
    <row r="132" spans="1:12" ht="15" x14ac:dyDescent="0.25">
      <c r="A132" s="25"/>
      <c r="B132" s="16"/>
      <c r="C132" s="11"/>
      <c r="D132" s="7" t="s">
        <v>108</v>
      </c>
      <c r="E132" s="50" t="s">
        <v>47</v>
      </c>
      <c r="F132" s="51">
        <v>50</v>
      </c>
      <c r="G132" s="51">
        <v>3.95</v>
      </c>
      <c r="H132" s="51">
        <v>0.52</v>
      </c>
      <c r="I132" s="51">
        <v>24.15</v>
      </c>
      <c r="J132" s="51">
        <v>57.5</v>
      </c>
      <c r="K132" s="52" t="s">
        <v>48</v>
      </c>
      <c r="L132" s="51"/>
    </row>
    <row r="133" spans="1:12" ht="15" x14ac:dyDescent="0.25">
      <c r="A133" s="26"/>
      <c r="B133" s="18"/>
      <c r="C133" s="8"/>
      <c r="D133" s="19" t="s">
        <v>37</v>
      </c>
      <c r="E133" s="9"/>
      <c r="F133" s="21">
        <f>SUM(F127:F132)</f>
        <v>830</v>
      </c>
      <c r="G133" s="21">
        <f>SUM(G127:G132)</f>
        <v>23.38</v>
      </c>
      <c r="H133" s="21">
        <f>SUM(H127:H132)</f>
        <v>22.89</v>
      </c>
      <c r="I133" s="21">
        <f>SUM(I127:I132)</f>
        <v>117.35</v>
      </c>
      <c r="J133" s="21">
        <f>SUM(J127:J132)</f>
        <v>709.21</v>
      </c>
      <c r="K133" s="27"/>
      <c r="L133" s="21">
        <v>105.2</v>
      </c>
    </row>
    <row r="134" spans="1:12" ht="15" x14ac:dyDescent="0.25">
      <c r="A134" s="28">
        <f>A118</f>
        <v>1</v>
      </c>
      <c r="B134" s="14">
        <f>B118</f>
        <v>4</v>
      </c>
      <c r="C134" s="10" t="s">
        <v>32</v>
      </c>
      <c r="D134" s="12"/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12"/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6" t="s">
        <v>23</v>
      </c>
      <c r="E136" s="50" t="s">
        <v>107</v>
      </c>
      <c r="F136" s="51">
        <v>150</v>
      </c>
      <c r="G136" s="51">
        <v>0.6</v>
      </c>
      <c r="H136" s="51">
        <v>0.6</v>
      </c>
      <c r="I136" s="51">
        <v>14.7</v>
      </c>
      <c r="J136" s="51">
        <v>66.599999999999994</v>
      </c>
      <c r="K136" s="52">
        <v>338</v>
      </c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6"/>
      <c r="B138" s="18"/>
      <c r="C138" s="8"/>
      <c r="D138" s="19" t="s">
        <v>37</v>
      </c>
      <c r="E138" s="9"/>
      <c r="F138" s="21">
        <f>SUM(F134:F137)</f>
        <v>150</v>
      </c>
      <c r="G138" s="21">
        <f t="shared" ref="G138" si="18">SUM(G134:G137)</f>
        <v>0.6</v>
      </c>
      <c r="H138" s="21">
        <f t="shared" ref="H138" si="19">SUM(H134:H137)</f>
        <v>0.6</v>
      </c>
      <c r="I138" s="21">
        <f t="shared" ref="I138" si="20">SUM(I134:I137)</f>
        <v>14.7</v>
      </c>
      <c r="J138" s="21">
        <f t="shared" ref="J138" si="21">SUM(J134:J137)</f>
        <v>66.599999999999994</v>
      </c>
      <c r="K138" s="27"/>
      <c r="L138" s="21">
        <v>40.299999999999997</v>
      </c>
    </row>
    <row r="139" spans="1:12" ht="15" x14ac:dyDescent="0.25">
      <c r="A139" s="28">
        <f>A118</f>
        <v>1</v>
      </c>
      <c r="B139" s="14">
        <f>B118</f>
        <v>4</v>
      </c>
      <c r="C139" s="10" t="s">
        <v>34</v>
      </c>
      <c r="D139" s="7" t="s">
        <v>20</v>
      </c>
      <c r="E139" s="50" t="s">
        <v>114</v>
      </c>
      <c r="F139" s="51">
        <v>100</v>
      </c>
      <c r="G139" s="51">
        <v>21.67</v>
      </c>
      <c r="H139" s="51">
        <v>13.33</v>
      </c>
      <c r="I139" s="51">
        <v>0</v>
      </c>
      <c r="J139" s="51">
        <v>206.67</v>
      </c>
      <c r="K139" s="52">
        <v>288</v>
      </c>
      <c r="L139" s="51"/>
    </row>
    <row r="140" spans="1:12" ht="15" x14ac:dyDescent="0.25">
      <c r="A140" s="25"/>
      <c r="B140" s="16"/>
      <c r="C140" s="11"/>
      <c r="D140" s="7" t="s">
        <v>29</v>
      </c>
      <c r="E140" s="50" t="s">
        <v>57</v>
      </c>
      <c r="F140" s="51">
        <v>150</v>
      </c>
      <c r="G140" s="51">
        <v>3.67</v>
      </c>
      <c r="H140" s="51">
        <v>5.42</v>
      </c>
      <c r="I140" s="51">
        <v>36.67</v>
      </c>
      <c r="J140" s="51">
        <v>210.11</v>
      </c>
      <c r="K140" s="52">
        <v>260</v>
      </c>
      <c r="L140" s="51"/>
    </row>
    <row r="141" spans="1:12" ht="15" x14ac:dyDescent="0.25">
      <c r="A141" s="25"/>
      <c r="B141" s="16"/>
      <c r="C141" s="11"/>
      <c r="D141" s="7" t="s">
        <v>30</v>
      </c>
      <c r="E141" s="50" t="s">
        <v>60</v>
      </c>
      <c r="F141" s="51">
        <v>200</v>
      </c>
      <c r="G141" s="51">
        <v>1</v>
      </c>
      <c r="H141" s="51">
        <v>0.2</v>
      </c>
      <c r="I141" s="51">
        <v>20.2</v>
      </c>
      <c r="J141" s="51">
        <v>86.6</v>
      </c>
      <c r="K141" s="52">
        <v>389</v>
      </c>
      <c r="L141" s="51"/>
    </row>
    <row r="142" spans="1:12" ht="15" x14ac:dyDescent="0.25">
      <c r="A142" s="25"/>
      <c r="B142" s="16"/>
      <c r="C142" s="11"/>
      <c r="D142" s="7" t="s">
        <v>22</v>
      </c>
      <c r="E142" s="50" t="s">
        <v>47</v>
      </c>
      <c r="F142" s="51">
        <v>50</v>
      </c>
      <c r="G142" s="51">
        <v>3.95</v>
      </c>
      <c r="H142" s="51">
        <v>0.5</v>
      </c>
      <c r="I142" s="51">
        <v>24.15</v>
      </c>
      <c r="J142" s="51">
        <v>57.5</v>
      </c>
      <c r="K142" s="52" t="s">
        <v>48</v>
      </c>
      <c r="L142" s="51"/>
    </row>
    <row r="143" spans="1:12" ht="15" x14ac:dyDescent="0.25">
      <c r="A143" s="25"/>
      <c r="B143" s="16"/>
      <c r="C143" s="11"/>
      <c r="D143" s="6" t="s">
        <v>26</v>
      </c>
      <c r="E143" s="50" t="s">
        <v>65</v>
      </c>
      <c r="F143" s="51">
        <v>100</v>
      </c>
      <c r="G143" s="51">
        <v>1.31</v>
      </c>
      <c r="H143" s="51">
        <v>5.16</v>
      </c>
      <c r="I143" s="51">
        <v>12.11</v>
      </c>
      <c r="J143" s="51">
        <v>100.11</v>
      </c>
      <c r="K143" s="52">
        <v>53</v>
      </c>
      <c r="L143" s="51"/>
    </row>
    <row r="144" spans="1:12" ht="15" x14ac:dyDescent="0.25">
      <c r="A144" s="25"/>
      <c r="B144" s="16"/>
      <c r="C144" s="11"/>
      <c r="D144" s="6"/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6"/>
      <c r="B145" s="18"/>
      <c r="C145" s="8"/>
      <c r="D145" s="19" t="s">
        <v>37</v>
      </c>
      <c r="E145" s="9"/>
      <c r="F145" s="21">
        <f>SUM(F139:F144)</f>
        <v>600</v>
      </c>
      <c r="G145" s="21">
        <f t="shared" ref="G145" si="22">SUM(G139:G144)</f>
        <v>31.6</v>
      </c>
      <c r="H145" s="21">
        <f t="shared" ref="H145" si="23">SUM(H139:H144)</f>
        <v>24.61</v>
      </c>
      <c r="I145" s="21">
        <f t="shared" ref="I145" si="24">SUM(I139:I144)</f>
        <v>93.13000000000001</v>
      </c>
      <c r="J145" s="21">
        <f t="shared" ref="J145" si="25">SUM(J139:J144)</f>
        <v>660.99</v>
      </c>
      <c r="K145" s="27"/>
      <c r="L145" s="21">
        <v>88.72</v>
      </c>
    </row>
    <row r="146" spans="1:12" ht="15" x14ac:dyDescent="0.25">
      <c r="A146" s="28">
        <f>A118</f>
        <v>1</v>
      </c>
      <c r="B146" s="14">
        <f>B118</f>
        <v>4</v>
      </c>
      <c r="C146" s="10" t="s">
        <v>35</v>
      </c>
      <c r="D146" s="12" t="s">
        <v>36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12" t="s">
        <v>33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12" t="s">
        <v>30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12" t="s">
        <v>23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6"/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6"/>
      <c r="B152" s="18"/>
      <c r="C152" s="8"/>
      <c r="D152" s="20" t="s">
        <v>37</v>
      </c>
      <c r="E152" s="9"/>
      <c r="F152" s="21">
        <f>SUM(F146:F151)</f>
        <v>0</v>
      </c>
      <c r="G152" s="21">
        <f t="shared" ref="G152" si="26">SUM(G146:G151)</f>
        <v>0</v>
      </c>
      <c r="H152" s="21">
        <f t="shared" ref="H152" si="27">SUM(H146:H151)</f>
        <v>0</v>
      </c>
      <c r="I152" s="21">
        <f t="shared" ref="I152" si="28">SUM(I146:I151)</f>
        <v>0</v>
      </c>
      <c r="J152" s="21">
        <f t="shared" ref="J152" si="29">SUM(J146:J151)</f>
        <v>0</v>
      </c>
      <c r="K152" s="27"/>
      <c r="L152" s="21">
        <f t="shared" ref="L152" ca="1" si="30">SUM(L146:L154)</f>
        <v>0</v>
      </c>
    </row>
    <row r="153" spans="1:12" ht="15.75" customHeight="1" thickBot="1" x14ac:dyDescent="0.25">
      <c r="A153" s="31">
        <f>A118</f>
        <v>1</v>
      </c>
      <c r="B153" s="32">
        <f>B118</f>
        <v>4</v>
      </c>
      <c r="C153" s="69" t="s">
        <v>4</v>
      </c>
      <c r="D153" s="70"/>
      <c r="E153" s="33"/>
      <c r="F153" s="34">
        <f>F122+F126+F133+F138+F145+F152</f>
        <v>2365</v>
      </c>
      <c r="G153" s="34">
        <f>G122+G126+G133+G138+G145+G152</f>
        <v>89.42</v>
      </c>
      <c r="H153" s="34">
        <f>H122+H126+H133+H138+H145+H152</f>
        <v>76.34</v>
      </c>
      <c r="I153" s="34">
        <f>I122+I126+I133+I138+I145+I152</f>
        <v>377.33</v>
      </c>
      <c r="J153" s="34">
        <f>J122+J126+J133+J138+J145+J152</f>
        <v>2118.04</v>
      </c>
      <c r="K153" s="35"/>
      <c r="L153" s="34">
        <f>L122+L126+L133+L138+L145</f>
        <v>293.26</v>
      </c>
    </row>
    <row r="154" spans="1:12" ht="15" x14ac:dyDescent="0.25">
      <c r="A154" s="22">
        <v>1</v>
      </c>
      <c r="B154" s="23">
        <v>5</v>
      </c>
      <c r="C154" s="24" t="s">
        <v>19</v>
      </c>
      <c r="D154" s="5" t="s">
        <v>20</v>
      </c>
      <c r="E154" s="47" t="s">
        <v>66</v>
      </c>
      <c r="F154" s="48">
        <v>200</v>
      </c>
      <c r="G154" s="48">
        <v>3.3</v>
      </c>
      <c r="H154" s="48">
        <v>8.6</v>
      </c>
      <c r="I154" s="48">
        <v>23.2</v>
      </c>
      <c r="J154" s="48">
        <v>183.4</v>
      </c>
      <c r="K154" s="49">
        <v>175</v>
      </c>
      <c r="L154" s="48"/>
    </row>
    <row r="155" spans="1:12" ht="15" x14ac:dyDescent="0.25">
      <c r="A155" s="25"/>
      <c r="B155" s="16"/>
      <c r="C155" s="11"/>
      <c r="D155" s="7" t="s">
        <v>30</v>
      </c>
      <c r="E155" s="50" t="s">
        <v>50</v>
      </c>
      <c r="F155" s="51">
        <v>200</v>
      </c>
      <c r="G155" s="51">
        <v>3.78</v>
      </c>
      <c r="H155" s="51">
        <v>0.67</v>
      </c>
      <c r="I155" s="51">
        <v>26</v>
      </c>
      <c r="J155" s="51">
        <v>40</v>
      </c>
      <c r="K155" s="52">
        <v>376</v>
      </c>
      <c r="L155" s="51"/>
    </row>
    <row r="156" spans="1:12" ht="15" x14ac:dyDescent="0.25">
      <c r="A156" s="25"/>
      <c r="B156" s="16"/>
      <c r="C156" s="11"/>
      <c r="D156" s="7" t="s">
        <v>22</v>
      </c>
      <c r="E156" s="50" t="s">
        <v>47</v>
      </c>
      <c r="F156" s="51">
        <v>50</v>
      </c>
      <c r="G156" s="51">
        <v>3.95</v>
      </c>
      <c r="H156" s="51">
        <v>0.5</v>
      </c>
      <c r="I156" s="51">
        <v>24.15</v>
      </c>
      <c r="J156" s="51">
        <v>57.5</v>
      </c>
      <c r="K156" s="52" t="s">
        <v>48</v>
      </c>
      <c r="L156" s="51"/>
    </row>
    <row r="157" spans="1:12" ht="15" x14ac:dyDescent="0.25">
      <c r="A157" s="25"/>
      <c r="B157" s="16"/>
      <c r="C157" s="11"/>
      <c r="D157" s="7"/>
      <c r="E157" s="50" t="s">
        <v>105</v>
      </c>
      <c r="F157" s="51">
        <v>20</v>
      </c>
      <c r="G157" s="51">
        <v>4.6399999999999997</v>
      </c>
      <c r="H157" s="51">
        <v>5.9</v>
      </c>
      <c r="I157" s="51">
        <v>0</v>
      </c>
      <c r="J157" s="51">
        <v>72</v>
      </c>
      <c r="K157" s="52">
        <v>15</v>
      </c>
      <c r="L157" s="51"/>
    </row>
    <row r="158" spans="1:12" ht="15" x14ac:dyDescent="0.25">
      <c r="A158" s="25"/>
      <c r="B158" s="16"/>
      <c r="C158" s="11"/>
      <c r="D158" s="6"/>
      <c r="E158" s="50" t="s">
        <v>46</v>
      </c>
      <c r="F158" s="51">
        <v>50</v>
      </c>
      <c r="G158" s="51">
        <v>3.26</v>
      </c>
      <c r="H158" s="51">
        <v>7.6</v>
      </c>
      <c r="I158" s="51">
        <v>19.45</v>
      </c>
      <c r="J158" s="51">
        <v>159.24</v>
      </c>
      <c r="K158" s="52">
        <v>14</v>
      </c>
      <c r="L158" s="51"/>
    </row>
    <row r="159" spans="1:12" ht="15.75" thickBot="1" x14ac:dyDescent="0.3">
      <c r="A159" s="62"/>
      <c r="B159" s="63"/>
      <c r="C159" s="64"/>
      <c r="D159" s="65" t="s">
        <v>37</v>
      </c>
      <c r="E159" s="66"/>
      <c r="F159" s="67">
        <f>SUM(F154:F158)</f>
        <v>520</v>
      </c>
      <c r="G159" s="67">
        <f>SUM(G154:G158)</f>
        <v>18.93</v>
      </c>
      <c r="H159" s="67">
        <f>SUM(H154:H158)</f>
        <v>23.27</v>
      </c>
      <c r="I159" s="67">
        <f>SUM(I154:I158)</f>
        <v>92.8</v>
      </c>
      <c r="J159" s="67">
        <f>SUM(J154:J158)</f>
        <v>512.14</v>
      </c>
      <c r="K159" s="68"/>
      <c r="L159" s="67">
        <v>49.45</v>
      </c>
    </row>
    <row r="160" spans="1:12" ht="15" x14ac:dyDescent="0.25">
      <c r="A160" s="25">
        <v>1</v>
      </c>
      <c r="B160" s="16">
        <v>5</v>
      </c>
      <c r="C160" s="11" t="s">
        <v>150</v>
      </c>
      <c r="D160" s="58" t="s">
        <v>147</v>
      </c>
      <c r="E160" s="59" t="s">
        <v>115</v>
      </c>
      <c r="F160" s="60">
        <v>140</v>
      </c>
      <c r="G160" s="60">
        <v>26.44</v>
      </c>
      <c r="H160" s="60">
        <v>18.28</v>
      </c>
      <c r="I160" s="60">
        <v>47.22</v>
      </c>
      <c r="J160" s="60">
        <v>311</v>
      </c>
      <c r="K160" s="61">
        <v>223</v>
      </c>
      <c r="L160" s="60"/>
    </row>
    <row r="161" spans="1:12" ht="15" x14ac:dyDescent="0.25">
      <c r="A161" s="25"/>
      <c r="B161" s="16"/>
      <c r="C161" s="11"/>
      <c r="D161" s="6" t="s">
        <v>30</v>
      </c>
      <c r="E161" s="50" t="s">
        <v>101</v>
      </c>
      <c r="F161" s="51">
        <v>200</v>
      </c>
      <c r="G161" s="51">
        <v>3.6</v>
      </c>
      <c r="H161" s="51">
        <v>2.67</v>
      </c>
      <c r="I161" s="51">
        <v>29.2</v>
      </c>
      <c r="J161" s="51">
        <v>39</v>
      </c>
      <c r="K161" s="52">
        <v>379</v>
      </c>
      <c r="L161" s="51"/>
    </row>
    <row r="162" spans="1:12" ht="15" x14ac:dyDescent="0.25">
      <c r="A162" s="26"/>
      <c r="B162" s="18"/>
      <c r="C162" s="8"/>
      <c r="D162" s="19" t="s">
        <v>37</v>
      </c>
      <c r="E162" s="9"/>
      <c r="F162" s="21">
        <f>SUM(F160:F161)</f>
        <v>340</v>
      </c>
      <c r="G162" s="21">
        <f>SUM(G160:G161)</f>
        <v>30.040000000000003</v>
      </c>
      <c r="H162" s="21">
        <f>SUM(H160:H161)</f>
        <v>20.950000000000003</v>
      </c>
      <c r="I162" s="21">
        <f>SUM(I160:I161)</f>
        <v>76.42</v>
      </c>
      <c r="J162" s="21">
        <f>SUM(J160:J161)</f>
        <v>350</v>
      </c>
      <c r="K162" s="27"/>
      <c r="L162" s="21">
        <v>49.4</v>
      </c>
    </row>
    <row r="163" spans="1:12" ht="15" x14ac:dyDescent="0.25">
      <c r="A163" s="28">
        <f>A154</f>
        <v>1</v>
      </c>
      <c r="B163" s="14">
        <f>B154</f>
        <v>5</v>
      </c>
      <c r="C163" s="10" t="s">
        <v>25</v>
      </c>
      <c r="D163" s="7" t="s">
        <v>26</v>
      </c>
      <c r="E163" s="50" t="s">
        <v>43</v>
      </c>
      <c r="F163" s="51">
        <v>100</v>
      </c>
      <c r="G163" s="51">
        <v>1.01</v>
      </c>
      <c r="H163" s="51">
        <v>4.8499999999999996</v>
      </c>
      <c r="I163" s="51">
        <v>5.39</v>
      </c>
      <c r="J163" s="51">
        <v>69.260000000000005</v>
      </c>
      <c r="K163" s="52">
        <v>73</v>
      </c>
      <c r="L163" s="51"/>
    </row>
    <row r="164" spans="1:12" ht="15" x14ac:dyDescent="0.25">
      <c r="A164" s="25"/>
      <c r="B164" s="16"/>
      <c r="C164" s="11"/>
      <c r="D164" s="7" t="s">
        <v>27</v>
      </c>
      <c r="E164" s="50" t="s">
        <v>116</v>
      </c>
      <c r="F164" s="51">
        <v>250</v>
      </c>
      <c r="G164" s="51">
        <v>1.8</v>
      </c>
      <c r="H164" s="51">
        <v>4.9000000000000004</v>
      </c>
      <c r="I164" s="51">
        <v>14.3</v>
      </c>
      <c r="J164" s="51">
        <v>108.5</v>
      </c>
      <c r="K164" s="52">
        <v>99</v>
      </c>
      <c r="L164" s="51"/>
    </row>
    <row r="165" spans="1:12" ht="15" x14ac:dyDescent="0.25">
      <c r="A165" s="25"/>
      <c r="B165" s="16"/>
      <c r="C165" s="11"/>
      <c r="D165" s="7" t="s">
        <v>28</v>
      </c>
      <c r="E165" s="50" t="s">
        <v>117</v>
      </c>
      <c r="F165" s="51">
        <v>80</v>
      </c>
      <c r="G165" s="51">
        <v>9.4700000000000006</v>
      </c>
      <c r="H165" s="51">
        <v>9.1999999999999993</v>
      </c>
      <c r="I165" s="51">
        <v>3</v>
      </c>
      <c r="J165" s="51">
        <v>132.66999999999999</v>
      </c>
      <c r="K165" s="52">
        <v>250</v>
      </c>
      <c r="L165" s="51"/>
    </row>
    <row r="166" spans="1:12" ht="15" x14ac:dyDescent="0.25">
      <c r="A166" s="25"/>
      <c r="B166" s="16"/>
      <c r="C166" s="11"/>
      <c r="D166" s="7" t="s">
        <v>29</v>
      </c>
      <c r="E166" s="50" t="s">
        <v>109</v>
      </c>
      <c r="F166" s="51">
        <v>150</v>
      </c>
      <c r="G166" s="51">
        <v>8.9</v>
      </c>
      <c r="H166" s="51">
        <v>4.0999999999999996</v>
      </c>
      <c r="I166" s="51">
        <v>39.840000000000003</v>
      </c>
      <c r="J166" s="51">
        <v>231.86</v>
      </c>
      <c r="K166" s="52">
        <v>302</v>
      </c>
      <c r="L166" s="51"/>
    </row>
    <row r="167" spans="1:12" ht="15" x14ac:dyDescent="0.25">
      <c r="A167" s="25"/>
      <c r="B167" s="16"/>
      <c r="C167" s="11"/>
      <c r="D167" s="7" t="s">
        <v>30</v>
      </c>
      <c r="E167" s="50" t="s">
        <v>58</v>
      </c>
      <c r="F167" s="51">
        <v>200</v>
      </c>
      <c r="G167" s="51">
        <v>1.1599999999999999</v>
      </c>
      <c r="H167" s="51">
        <v>0.3</v>
      </c>
      <c r="I167" s="51">
        <v>47.26</v>
      </c>
      <c r="J167" s="51">
        <v>196.38</v>
      </c>
      <c r="K167" s="52">
        <v>349</v>
      </c>
      <c r="L167" s="51"/>
    </row>
    <row r="168" spans="1:12" ht="15" x14ac:dyDescent="0.25">
      <c r="A168" s="25"/>
      <c r="B168" s="16"/>
      <c r="C168" s="11"/>
      <c r="D168" s="7" t="s">
        <v>108</v>
      </c>
      <c r="E168" s="50" t="s">
        <v>47</v>
      </c>
      <c r="F168" s="51">
        <v>50</v>
      </c>
      <c r="G168" s="51">
        <v>3.95</v>
      </c>
      <c r="H168" s="51">
        <v>0.52</v>
      </c>
      <c r="I168" s="51">
        <v>24.15</v>
      </c>
      <c r="J168" s="51">
        <v>57.5</v>
      </c>
      <c r="K168" s="52" t="s">
        <v>48</v>
      </c>
      <c r="L168" s="51"/>
    </row>
    <row r="169" spans="1:12" ht="15" x14ac:dyDescent="0.25">
      <c r="A169" s="26"/>
      <c r="B169" s="18"/>
      <c r="C169" s="8"/>
      <c r="D169" s="19" t="s">
        <v>37</v>
      </c>
      <c r="E169" s="9"/>
      <c r="F169" s="21">
        <f>SUM(F163:F168)</f>
        <v>830</v>
      </c>
      <c r="G169" s="21">
        <f>SUM(G163:G168)</f>
        <v>26.29</v>
      </c>
      <c r="H169" s="21">
        <f>SUM(H163:H168)</f>
        <v>23.869999999999997</v>
      </c>
      <c r="I169" s="21">
        <f>SUM(I163:I168)</f>
        <v>133.94</v>
      </c>
      <c r="J169" s="21">
        <f>SUM(J163:J168)</f>
        <v>796.17</v>
      </c>
      <c r="K169" s="27"/>
      <c r="L169" s="21">
        <v>121.9</v>
      </c>
    </row>
    <row r="170" spans="1:12" ht="15" x14ac:dyDescent="0.25">
      <c r="A170" s="25">
        <v>1</v>
      </c>
      <c r="B170" s="16">
        <v>5</v>
      </c>
      <c r="C170" s="11" t="s">
        <v>32</v>
      </c>
      <c r="D170" s="6" t="s">
        <v>23</v>
      </c>
      <c r="E170" s="50" t="s">
        <v>107</v>
      </c>
      <c r="F170" s="51">
        <v>150</v>
      </c>
      <c r="G170" s="51">
        <v>0.6</v>
      </c>
      <c r="H170" s="51">
        <v>0.6</v>
      </c>
      <c r="I170" s="51">
        <v>14.7</v>
      </c>
      <c r="J170" s="51">
        <v>66.599999999999994</v>
      </c>
      <c r="K170" s="52">
        <v>338</v>
      </c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19" t="s">
        <v>37</v>
      </c>
      <c r="E172" s="9"/>
      <c r="F172" s="21">
        <f>SUM(F170:F171)</f>
        <v>150</v>
      </c>
      <c r="G172" s="21">
        <f>SUM(G170:G171)</f>
        <v>0.6</v>
      </c>
      <c r="H172" s="21">
        <f>SUM(H170:H171)</f>
        <v>0.6</v>
      </c>
      <c r="I172" s="21">
        <f>SUM(I170:I171)</f>
        <v>14.7</v>
      </c>
      <c r="J172" s="21">
        <f>SUM(J170:J171)</f>
        <v>66.599999999999994</v>
      </c>
      <c r="K172" s="27"/>
      <c r="L172" s="21">
        <v>40.299999999999997</v>
      </c>
    </row>
    <row r="173" spans="1:12" ht="15" x14ac:dyDescent="0.25">
      <c r="A173" s="28">
        <f>A154</f>
        <v>1</v>
      </c>
      <c r="B173" s="14">
        <f>B154</f>
        <v>5</v>
      </c>
      <c r="C173" s="10" t="s">
        <v>34</v>
      </c>
      <c r="D173" s="7" t="s">
        <v>20</v>
      </c>
      <c r="E173" s="50" t="s">
        <v>67</v>
      </c>
      <c r="F173" s="51">
        <v>80</v>
      </c>
      <c r="G173" s="51">
        <v>10.7</v>
      </c>
      <c r="H173" s="51">
        <v>3.5</v>
      </c>
      <c r="I173" s="51">
        <v>7.5</v>
      </c>
      <c r="J173" s="51">
        <v>104.3</v>
      </c>
      <c r="K173" s="52">
        <v>237</v>
      </c>
      <c r="L173" s="51"/>
    </row>
    <row r="174" spans="1:12" ht="15" x14ac:dyDescent="0.25">
      <c r="A174" s="25"/>
      <c r="B174" s="16"/>
      <c r="C174" s="11"/>
      <c r="D174" s="7" t="s">
        <v>29</v>
      </c>
      <c r="E174" s="50" t="s">
        <v>59</v>
      </c>
      <c r="F174" s="51">
        <v>150</v>
      </c>
      <c r="G174" s="51">
        <v>3.08</v>
      </c>
      <c r="H174" s="51">
        <v>2.33</v>
      </c>
      <c r="I174" s="51">
        <v>19.13</v>
      </c>
      <c r="J174" s="51">
        <v>109.73</v>
      </c>
      <c r="K174" s="52">
        <v>312</v>
      </c>
      <c r="L174" s="51"/>
    </row>
    <row r="175" spans="1:12" ht="15" x14ac:dyDescent="0.25">
      <c r="A175" s="25"/>
      <c r="B175" s="16"/>
      <c r="C175" s="11"/>
      <c r="D175" s="7" t="s">
        <v>30</v>
      </c>
      <c r="E175" s="50" t="s">
        <v>60</v>
      </c>
      <c r="F175" s="51">
        <v>200</v>
      </c>
      <c r="G175" s="51">
        <v>1</v>
      </c>
      <c r="H175" s="51">
        <v>0.2</v>
      </c>
      <c r="I175" s="51">
        <v>20.2</v>
      </c>
      <c r="J175" s="51">
        <v>86.6</v>
      </c>
      <c r="K175" s="52">
        <v>389</v>
      </c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47</v>
      </c>
      <c r="F176" s="51">
        <v>50</v>
      </c>
      <c r="G176" s="51">
        <v>3.95</v>
      </c>
      <c r="H176" s="51">
        <v>0.5</v>
      </c>
      <c r="I176" s="51">
        <v>24.15</v>
      </c>
      <c r="J176" s="51">
        <v>57.5</v>
      </c>
      <c r="K176" s="52" t="s">
        <v>48</v>
      </c>
      <c r="L176" s="51"/>
    </row>
    <row r="177" spans="1:12" ht="15" x14ac:dyDescent="0.25">
      <c r="A177" s="25"/>
      <c r="B177" s="16"/>
      <c r="C177" s="11"/>
      <c r="D177" s="6" t="s">
        <v>26</v>
      </c>
      <c r="E177" s="50" t="s">
        <v>118</v>
      </c>
      <c r="F177" s="51">
        <v>100</v>
      </c>
      <c r="G177" s="51">
        <v>0.94</v>
      </c>
      <c r="H177" s="51">
        <v>6.15</v>
      </c>
      <c r="I177" s="51">
        <v>3.47</v>
      </c>
      <c r="J177" s="51">
        <v>72.959999999999994</v>
      </c>
      <c r="K177" s="52">
        <v>71</v>
      </c>
      <c r="L177" s="51"/>
    </row>
    <row r="178" spans="1:12" ht="15" x14ac:dyDescent="0.25">
      <c r="A178" s="26"/>
      <c r="B178" s="18"/>
      <c r="C178" s="8"/>
      <c r="D178" s="19" t="s">
        <v>37</v>
      </c>
      <c r="E178" s="9"/>
      <c r="F178" s="21">
        <f>SUM(F173:F177)</f>
        <v>580</v>
      </c>
      <c r="G178" s="21">
        <f>SUM(G173:G177)</f>
        <v>19.670000000000002</v>
      </c>
      <c r="H178" s="21">
        <f>SUM(H173:H177)</f>
        <v>12.68</v>
      </c>
      <c r="I178" s="21">
        <f>SUM(I173:I177)</f>
        <v>74.449999999999989</v>
      </c>
      <c r="J178" s="21">
        <f>SUM(J173:J177)</f>
        <v>431.09</v>
      </c>
      <c r="K178" s="27"/>
      <c r="L178" s="21">
        <v>89.51</v>
      </c>
    </row>
    <row r="179" spans="1:12" ht="15" x14ac:dyDescent="0.25">
      <c r="A179" s="28">
        <f>A154</f>
        <v>1</v>
      </c>
      <c r="B179" s="14">
        <f>B154</f>
        <v>5</v>
      </c>
      <c r="C179" s="10" t="s">
        <v>35</v>
      </c>
      <c r="D179" s="12" t="s">
        <v>36</v>
      </c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12" t="s">
        <v>33</v>
      </c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5"/>
      <c r="B181" s="16"/>
      <c r="C181" s="11"/>
      <c r="D181" s="12" t="s">
        <v>30</v>
      </c>
      <c r="E181" s="50"/>
      <c r="F181" s="51"/>
      <c r="G181" s="51"/>
      <c r="H181" s="51"/>
      <c r="I181" s="51"/>
      <c r="J181" s="51"/>
      <c r="K181" s="52"/>
      <c r="L181" s="51"/>
    </row>
    <row r="182" spans="1:12" ht="15" x14ac:dyDescent="0.25">
      <c r="A182" s="25"/>
      <c r="B182" s="16"/>
      <c r="C182" s="11"/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20" t="s">
        <v>37</v>
      </c>
      <c r="E185" s="9"/>
      <c r="F185" s="21">
        <f>SUM(F179:F184)</f>
        <v>0</v>
      </c>
      <c r="G185" s="21">
        <f t="shared" ref="G185" si="31">SUM(G179:G184)</f>
        <v>0</v>
      </c>
      <c r="H185" s="21">
        <f t="shared" ref="H185" si="32">SUM(H179:H184)</f>
        <v>0</v>
      </c>
      <c r="I185" s="21">
        <f t="shared" ref="I185" si="33">SUM(I179:I184)</f>
        <v>0</v>
      </c>
      <c r="J185" s="21">
        <f t="shared" ref="J185" si="34">SUM(J179:J184)</f>
        <v>0</v>
      </c>
      <c r="K185" s="27"/>
      <c r="L185" s="21">
        <f t="shared" ref="L185" ca="1" si="35">SUM(L179:L187)</f>
        <v>0</v>
      </c>
    </row>
    <row r="186" spans="1:12" ht="15.75" customHeight="1" thickBot="1" x14ac:dyDescent="0.25">
      <c r="A186" s="31">
        <f>A154</f>
        <v>1</v>
      </c>
      <c r="B186" s="32">
        <f>B154</f>
        <v>5</v>
      </c>
      <c r="C186" s="69" t="s">
        <v>4</v>
      </c>
      <c r="D186" s="70"/>
      <c r="E186" s="33"/>
      <c r="F186" s="34">
        <f>F159+F162+F169+F172+F178+F185</f>
        <v>2420</v>
      </c>
      <c r="G186" s="34">
        <f>G159+G162+G169+G172+G178+G185</f>
        <v>95.529999999999987</v>
      </c>
      <c r="H186" s="34">
        <f>H159+H162+H169+H172+H178+H185</f>
        <v>81.37</v>
      </c>
      <c r="I186" s="34">
        <f>I159+I162+I169+I172+I178+I185</f>
        <v>392.30999999999995</v>
      </c>
      <c r="J186" s="34">
        <f>J159+J162+J169+J172+J178+J185</f>
        <v>2156</v>
      </c>
      <c r="K186" s="35"/>
      <c r="L186" s="34">
        <f>L159+L162+L169+L172+L178</f>
        <v>350.56</v>
      </c>
    </row>
    <row r="187" spans="1:12" ht="15" x14ac:dyDescent="0.25">
      <c r="A187" s="22">
        <v>1</v>
      </c>
      <c r="B187" s="23">
        <v>6</v>
      </c>
      <c r="C187" s="24" t="s">
        <v>19</v>
      </c>
      <c r="D187" s="5" t="s">
        <v>20</v>
      </c>
      <c r="E187" s="47" t="s">
        <v>54</v>
      </c>
      <c r="F187" s="48">
        <v>200</v>
      </c>
      <c r="G187" s="48">
        <v>14.72</v>
      </c>
      <c r="H187" s="48">
        <v>20.7</v>
      </c>
      <c r="I187" s="48">
        <v>2.88</v>
      </c>
      <c r="J187" s="48">
        <v>256.68</v>
      </c>
      <c r="K187" s="49">
        <v>215</v>
      </c>
      <c r="L187" s="48"/>
    </row>
    <row r="188" spans="1:12" ht="15" x14ac:dyDescent="0.25">
      <c r="A188" s="25"/>
      <c r="B188" s="16"/>
      <c r="C188" s="11"/>
      <c r="D188" s="7" t="s">
        <v>30</v>
      </c>
      <c r="E188" s="50" t="s">
        <v>101</v>
      </c>
      <c r="F188" s="51">
        <v>200</v>
      </c>
      <c r="G188" s="51">
        <v>3.6</v>
      </c>
      <c r="H188" s="51">
        <v>2.67</v>
      </c>
      <c r="I188" s="51">
        <v>29.2</v>
      </c>
      <c r="J188" s="51">
        <v>39</v>
      </c>
      <c r="K188" s="52">
        <v>379</v>
      </c>
      <c r="L188" s="51"/>
    </row>
    <row r="189" spans="1:12" ht="15" x14ac:dyDescent="0.25">
      <c r="A189" s="25"/>
      <c r="B189" s="16"/>
      <c r="C189" s="11"/>
      <c r="D189" s="7" t="s">
        <v>22</v>
      </c>
      <c r="E189" s="50" t="s">
        <v>47</v>
      </c>
      <c r="F189" s="51">
        <v>50</v>
      </c>
      <c r="G189" s="51">
        <v>3.95</v>
      </c>
      <c r="H189" s="51">
        <v>0.5</v>
      </c>
      <c r="I189" s="51">
        <v>24.15</v>
      </c>
      <c r="J189" s="51">
        <v>57.5</v>
      </c>
      <c r="K189" s="52" t="s">
        <v>48</v>
      </c>
      <c r="L189" s="51"/>
    </row>
    <row r="190" spans="1:12" ht="15" x14ac:dyDescent="0.25">
      <c r="A190" s="25"/>
      <c r="B190" s="16"/>
      <c r="C190" s="11"/>
      <c r="D190" s="7"/>
      <c r="E190" s="50" t="s">
        <v>46</v>
      </c>
      <c r="F190" s="51">
        <v>50</v>
      </c>
      <c r="G190" s="51">
        <v>3.26</v>
      </c>
      <c r="H190" s="51">
        <v>7.6</v>
      </c>
      <c r="I190" s="51">
        <v>19.45</v>
      </c>
      <c r="J190" s="51">
        <v>159.24</v>
      </c>
      <c r="K190" s="52">
        <v>14</v>
      </c>
      <c r="L190" s="51"/>
    </row>
    <row r="191" spans="1:12" ht="15.75" thickBot="1" x14ac:dyDescent="0.3">
      <c r="A191" s="62"/>
      <c r="B191" s="63"/>
      <c r="C191" s="64"/>
      <c r="D191" s="65" t="s">
        <v>37</v>
      </c>
      <c r="E191" s="66"/>
      <c r="F191" s="67">
        <f>SUM(F187:F190)</f>
        <v>500</v>
      </c>
      <c r="G191" s="67">
        <f>SUM(G187:G190)</f>
        <v>25.53</v>
      </c>
      <c r="H191" s="67">
        <f>SUM(H187:H190)</f>
        <v>31.47</v>
      </c>
      <c r="I191" s="67">
        <f>SUM(I187:I190)</f>
        <v>75.679999999999993</v>
      </c>
      <c r="J191" s="67">
        <f>SUM(J187:J190)</f>
        <v>512.42000000000007</v>
      </c>
      <c r="K191" s="68"/>
      <c r="L191" s="67">
        <v>55</v>
      </c>
    </row>
    <row r="192" spans="1:12" ht="15" x14ac:dyDescent="0.25">
      <c r="A192" s="25">
        <v>1</v>
      </c>
      <c r="B192" s="16">
        <v>6</v>
      </c>
      <c r="C192" s="11" t="s">
        <v>24</v>
      </c>
      <c r="D192" s="58"/>
      <c r="E192" s="59" t="s">
        <v>119</v>
      </c>
      <c r="F192" s="60">
        <v>35</v>
      </c>
      <c r="G192" s="60">
        <v>9.3000000000000007</v>
      </c>
      <c r="H192" s="60">
        <v>9.5</v>
      </c>
      <c r="I192" s="60">
        <v>0</v>
      </c>
      <c r="J192" s="60">
        <v>126</v>
      </c>
      <c r="K192" s="61">
        <v>15</v>
      </c>
      <c r="L192" s="60"/>
    </row>
    <row r="193" spans="1:12" ht="15" x14ac:dyDescent="0.25">
      <c r="A193" s="25"/>
      <c r="B193" s="16"/>
      <c r="C193" s="11"/>
      <c r="D193" s="6" t="s">
        <v>30</v>
      </c>
      <c r="E193" s="50" t="s">
        <v>50</v>
      </c>
      <c r="F193" s="51">
        <v>200</v>
      </c>
      <c r="G193" s="51">
        <v>3.78</v>
      </c>
      <c r="H193" s="51">
        <v>0.67</v>
      </c>
      <c r="I193" s="51">
        <v>26</v>
      </c>
      <c r="J193" s="51">
        <v>40</v>
      </c>
      <c r="K193" s="52">
        <v>376</v>
      </c>
      <c r="L193" s="51"/>
    </row>
    <row r="194" spans="1:12" ht="15" x14ac:dyDescent="0.25">
      <c r="A194" s="25"/>
      <c r="B194" s="16"/>
      <c r="C194" s="11"/>
      <c r="D194" s="6" t="s">
        <v>108</v>
      </c>
      <c r="E194" s="50" t="s">
        <v>148</v>
      </c>
      <c r="F194" s="51">
        <v>50</v>
      </c>
      <c r="G194" s="51">
        <v>3.95</v>
      </c>
      <c r="H194" s="51">
        <v>0.5</v>
      </c>
      <c r="I194" s="51">
        <v>24.15</v>
      </c>
      <c r="J194" s="51">
        <v>57.5</v>
      </c>
      <c r="K194" s="52" t="s">
        <v>48</v>
      </c>
      <c r="L194" s="51"/>
    </row>
    <row r="195" spans="1:12" ht="15" x14ac:dyDescent="0.25">
      <c r="A195" s="26"/>
      <c r="B195" s="18"/>
      <c r="C195" s="8"/>
      <c r="D195" s="19" t="s">
        <v>37</v>
      </c>
      <c r="E195" s="9"/>
      <c r="F195" s="21">
        <f>SUM(F192:F194)</f>
        <v>285</v>
      </c>
      <c r="G195" s="21">
        <f>SUM(G192:G194)</f>
        <v>17.03</v>
      </c>
      <c r="H195" s="21">
        <f>SUM(H192:H194)</f>
        <v>10.67</v>
      </c>
      <c r="I195" s="21">
        <f>SUM(I192:I194)</f>
        <v>50.15</v>
      </c>
      <c r="J195" s="21">
        <f>SUM(J192:J194)</f>
        <v>223.5</v>
      </c>
      <c r="K195" s="27"/>
      <c r="L195" s="21">
        <v>22.4</v>
      </c>
    </row>
    <row r="196" spans="1:12" ht="15" x14ac:dyDescent="0.25">
      <c r="A196" s="28">
        <f>A187</f>
        <v>1</v>
      </c>
      <c r="B196" s="14">
        <f>B187</f>
        <v>6</v>
      </c>
      <c r="C196" s="10" t="s">
        <v>25</v>
      </c>
      <c r="D196" s="7" t="s">
        <v>26</v>
      </c>
      <c r="E196" s="50" t="s">
        <v>99</v>
      </c>
      <c r="F196" s="51">
        <v>100</v>
      </c>
      <c r="G196" s="51">
        <v>1</v>
      </c>
      <c r="H196" s="51">
        <v>4.8499999999999996</v>
      </c>
      <c r="I196" s="51">
        <v>5.39</v>
      </c>
      <c r="J196" s="51">
        <v>69.260000000000005</v>
      </c>
      <c r="K196" s="52">
        <v>45</v>
      </c>
      <c r="L196" s="51"/>
    </row>
    <row r="197" spans="1:12" ht="15" x14ac:dyDescent="0.25">
      <c r="A197" s="25"/>
      <c r="B197" s="16"/>
      <c r="C197" s="11"/>
      <c r="D197" s="7" t="s">
        <v>27</v>
      </c>
      <c r="E197" s="50" t="s">
        <v>83</v>
      </c>
      <c r="F197" s="51">
        <v>250</v>
      </c>
      <c r="G197" s="51">
        <v>8.7100000000000009</v>
      </c>
      <c r="H197" s="51">
        <v>2.54</v>
      </c>
      <c r="I197" s="51">
        <v>14.56</v>
      </c>
      <c r="J197" s="51">
        <v>115.96</v>
      </c>
      <c r="K197" s="52">
        <v>98</v>
      </c>
      <c r="L197" s="51"/>
    </row>
    <row r="198" spans="1:12" ht="15" x14ac:dyDescent="0.25">
      <c r="A198" s="25"/>
      <c r="B198" s="16"/>
      <c r="C198" s="11"/>
      <c r="D198" s="7" t="s">
        <v>28</v>
      </c>
      <c r="E198" s="50" t="s">
        <v>121</v>
      </c>
      <c r="F198" s="51">
        <v>100</v>
      </c>
      <c r="G198" s="51">
        <v>11.1</v>
      </c>
      <c r="H198" s="51">
        <v>31.1</v>
      </c>
      <c r="I198" s="51">
        <v>0.5</v>
      </c>
      <c r="J198" s="51">
        <v>175</v>
      </c>
      <c r="K198" s="52">
        <v>243</v>
      </c>
      <c r="L198" s="51"/>
    </row>
    <row r="199" spans="1:12" ht="15" x14ac:dyDescent="0.25">
      <c r="A199" s="25"/>
      <c r="B199" s="16"/>
      <c r="C199" s="11"/>
      <c r="D199" s="7" t="s">
        <v>29</v>
      </c>
      <c r="E199" s="50" t="s">
        <v>59</v>
      </c>
      <c r="F199" s="51">
        <v>150</v>
      </c>
      <c r="G199" s="51">
        <v>3.08</v>
      </c>
      <c r="H199" s="51">
        <v>2.33</v>
      </c>
      <c r="I199" s="51">
        <v>19.13</v>
      </c>
      <c r="J199" s="51">
        <v>109.73</v>
      </c>
      <c r="K199" s="52">
        <v>312</v>
      </c>
      <c r="L199" s="51"/>
    </row>
    <row r="200" spans="1:12" ht="15" x14ac:dyDescent="0.25">
      <c r="A200" s="25"/>
      <c r="B200" s="16"/>
      <c r="C200" s="11"/>
      <c r="D200" s="7" t="s">
        <v>30</v>
      </c>
      <c r="E200" s="50" t="s">
        <v>58</v>
      </c>
      <c r="F200" s="51">
        <v>200</v>
      </c>
      <c r="G200" s="51">
        <v>1.1599999999999999</v>
      </c>
      <c r="H200" s="51">
        <v>0.3</v>
      </c>
      <c r="I200" s="51">
        <v>47.26</v>
      </c>
      <c r="J200" s="51">
        <v>196.38</v>
      </c>
      <c r="K200" s="52">
        <v>349</v>
      </c>
      <c r="L200" s="51"/>
    </row>
    <row r="201" spans="1:12" ht="15" x14ac:dyDescent="0.25">
      <c r="A201" s="25"/>
      <c r="B201" s="16"/>
      <c r="C201" s="11"/>
      <c r="D201" s="7" t="s">
        <v>108</v>
      </c>
      <c r="E201" s="50" t="s">
        <v>47</v>
      </c>
      <c r="F201" s="51">
        <v>50</v>
      </c>
      <c r="G201" s="51">
        <v>3.95</v>
      </c>
      <c r="H201" s="51">
        <v>0.52</v>
      </c>
      <c r="I201" s="51">
        <v>24.15</v>
      </c>
      <c r="J201" s="51">
        <v>57.5</v>
      </c>
      <c r="K201" s="52" t="s">
        <v>48</v>
      </c>
      <c r="L201" s="51"/>
    </row>
    <row r="202" spans="1:12" ht="15" x14ac:dyDescent="0.25">
      <c r="A202" s="26"/>
      <c r="B202" s="18"/>
      <c r="C202" s="8"/>
      <c r="D202" s="19" t="s">
        <v>37</v>
      </c>
      <c r="E202" s="9"/>
      <c r="F202" s="21">
        <f>SUM(F196:F201)</f>
        <v>850</v>
      </c>
      <c r="G202" s="21">
        <f>SUM(G196:G201)</f>
        <v>29</v>
      </c>
      <c r="H202" s="21">
        <f>SUM(H196:H201)</f>
        <v>41.64</v>
      </c>
      <c r="I202" s="21">
        <f>SUM(I196:I201)</f>
        <v>110.99000000000001</v>
      </c>
      <c r="J202" s="21">
        <f>SUM(J196:J201)</f>
        <v>723.83</v>
      </c>
      <c r="K202" s="27"/>
      <c r="L202" s="21">
        <v>113.42</v>
      </c>
    </row>
    <row r="203" spans="1:12" ht="15" x14ac:dyDescent="0.25">
      <c r="A203" s="28">
        <f>A187</f>
        <v>1</v>
      </c>
      <c r="B203" s="14">
        <f>B187</f>
        <v>6</v>
      </c>
      <c r="C203" s="10" t="s">
        <v>32</v>
      </c>
      <c r="D203" s="12" t="s">
        <v>33</v>
      </c>
      <c r="E203" s="50" t="s">
        <v>68</v>
      </c>
      <c r="F203" s="51">
        <v>80</v>
      </c>
      <c r="G203" s="51">
        <v>4.4800000000000004</v>
      </c>
      <c r="H203" s="51">
        <v>1.81</v>
      </c>
      <c r="I203" s="51">
        <v>39.89</v>
      </c>
      <c r="J203" s="51">
        <v>191.81</v>
      </c>
      <c r="K203" s="52">
        <v>405</v>
      </c>
      <c r="L203" s="51"/>
    </row>
    <row r="204" spans="1:12" ht="15" x14ac:dyDescent="0.25">
      <c r="A204" s="25"/>
      <c r="B204" s="16"/>
      <c r="C204" s="11"/>
      <c r="D204" s="12" t="s">
        <v>30</v>
      </c>
      <c r="E204" s="50" t="s">
        <v>70</v>
      </c>
      <c r="F204" s="51">
        <v>200</v>
      </c>
      <c r="G204" s="51">
        <v>0.23</v>
      </c>
      <c r="H204" s="51">
        <v>1.2E-2</v>
      </c>
      <c r="I204" s="51">
        <v>32.799999999999997</v>
      </c>
      <c r="J204" s="51">
        <v>151.19999999999999</v>
      </c>
      <c r="K204" s="52">
        <v>354</v>
      </c>
      <c r="L204" s="51"/>
    </row>
    <row r="205" spans="1:12" ht="15" x14ac:dyDescent="0.25">
      <c r="A205" s="25"/>
      <c r="B205" s="16"/>
      <c r="C205" s="11"/>
      <c r="D205" s="6" t="s">
        <v>23</v>
      </c>
      <c r="E205" s="50" t="s">
        <v>107</v>
      </c>
      <c r="F205" s="51">
        <v>150</v>
      </c>
      <c r="G205" s="51">
        <v>2.2599999999999998</v>
      </c>
      <c r="H205" s="51">
        <v>0.76</v>
      </c>
      <c r="I205" s="51">
        <v>31.5</v>
      </c>
      <c r="J205" s="51">
        <v>141.76</v>
      </c>
      <c r="K205" s="52">
        <v>338</v>
      </c>
      <c r="L205" s="51"/>
    </row>
    <row r="206" spans="1:12" ht="15" x14ac:dyDescent="0.25">
      <c r="A206" s="26"/>
      <c r="B206" s="18"/>
      <c r="C206" s="8"/>
      <c r="D206" s="19" t="s">
        <v>37</v>
      </c>
      <c r="E206" s="9"/>
      <c r="F206" s="21">
        <f>SUM(F203:F205)</f>
        <v>430</v>
      </c>
      <c r="G206" s="21">
        <f>SUM(G203:G205)</f>
        <v>6.9700000000000006</v>
      </c>
      <c r="H206" s="21">
        <f>SUM(H203:H205)</f>
        <v>2.5819999999999999</v>
      </c>
      <c r="I206" s="21">
        <f>SUM(I203:I205)</f>
        <v>104.19</v>
      </c>
      <c r="J206" s="21">
        <f>SUM(J203:J205)</f>
        <v>484.77</v>
      </c>
      <c r="K206" s="27"/>
      <c r="L206" s="21">
        <v>77.08</v>
      </c>
    </row>
    <row r="207" spans="1:12" ht="15" x14ac:dyDescent="0.25">
      <c r="A207" s="28">
        <f>A187</f>
        <v>1</v>
      </c>
      <c r="B207" s="14">
        <f>B187</f>
        <v>6</v>
      </c>
      <c r="C207" s="10" t="s">
        <v>34</v>
      </c>
      <c r="D207" s="7" t="s">
        <v>20</v>
      </c>
      <c r="E207" s="50" t="s">
        <v>69</v>
      </c>
      <c r="F207" s="51">
        <v>100</v>
      </c>
      <c r="G207" s="51">
        <v>9.56</v>
      </c>
      <c r="H207" s="51">
        <v>12.4</v>
      </c>
      <c r="I207" s="51">
        <v>12.25</v>
      </c>
      <c r="J207" s="51">
        <v>199</v>
      </c>
      <c r="K207" s="52">
        <v>274</v>
      </c>
      <c r="L207" s="51"/>
    </row>
    <row r="208" spans="1:12" ht="15" x14ac:dyDescent="0.25">
      <c r="A208" s="25"/>
      <c r="B208" s="16"/>
      <c r="C208" s="11"/>
      <c r="D208" s="7" t="s">
        <v>29</v>
      </c>
      <c r="E208" s="50" t="s">
        <v>122</v>
      </c>
      <c r="F208" s="51">
        <v>150</v>
      </c>
      <c r="G208" s="51">
        <v>3.67</v>
      </c>
      <c r="H208" s="51">
        <v>5.42</v>
      </c>
      <c r="I208" s="51">
        <v>36.67</v>
      </c>
      <c r="J208" s="51">
        <v>210.11</v>
      </c>
      <c r="K208" s="52">
        <v>304</v>
      </c>
      <c r="L208" s="51"/>
    </row>
    <row r="209" spans="1:12" ht="15" x14ac:dyDescent="0.25">
      <c r="A209" s="25"/>
      <c r="B209" s="16"/>
      <c r="C209" s="11"/>
      <c r="D209" s="7" t="s">
        <v>30</v>
      </c>
      <c r="E209" s="50" t="s">
        <v>60</v>
      </c>
      <c r="F209" s="51">
        <v>200</v>
      </c>
      <c r="G209" s="51">
        <v>1</v>
      </c>
      <c r="H209" s="51">
        <v>0.2</v>
      </c>
      <c r="I209" s="51">
        <v>20.2</v>
      </c>
      <c r="J209" s="51">
        <v>86.6</v>
      </c>
      <c r="K209" s="52">
        <v>389</v>
      </c>
      <c r="L209" s="51"/>
    </row>
    <row r="210" spans="1:12" ht="15" x14ac:dyDescent="0.25">
      <c r="A210" s="25"/>
      <c r="B210" s="16"/>
      <c r="C210" s="11"/>
      <c r="D210" s="7" t="s">
        <v>22</v>
      </c>
      <c r="E210" s="50" t="s">
        <v>47</v>
      </c>
      <c r="F210" s="51">
        <v>50</v>
      </c>
      <c r="G210" s="51">
        <v>3.95</v>
      </c>
      <c r="H210" s="51">
        <v>0.5</v>
      </c>
      <c r="I210" s="51">
        <v>24.15</v>
      </c>
      <c r="J210" s="51">
        <v>57.5</v>
      </c>
      <c r="K210" s="52" t="s">
        <v>48</v>
      </c>
      <c r="L210" s="51"/>
    </row>
    <row r="211" spans="1:12" ht="15" x14ac:dyDescent="0.25">
      <c r="A211" s="25"/>
      <c r="B211" s="16"/>
      <c r="C211" s="11"/>
      <c r="D211" s="6" t="s">
        <v>26</v>
      </c>
      <c r="E211" s="50" t="s">
        <v>112</v>
      </c>
      <c r="F211" s="51">
        <v>100</v>
      </c>
      <c r="G211" s="51">
        <v>0.67</v>
      </c>
      <c r="H211" s="51">
        <v>6.09</v>
      </c>
      <c r="I211" s="51">
        <v>1.81</v>
      </c>
      <c r="J211" s="51">
        <v>64.650000000000006</v>
      </c>
      <c r="K211" s="52">
        <v>71</v>
      </c>
      <c r="L211" s="51"/>
    </row>
    <row r="212" spans="1:12" ht="15" x14ac:dyDescent="0.25">
      <c r="A212" s="26"/>
      <c r="B212" s="18"/>
      <c r="C212" s="8"/>
      <c r="D212" s="19" t="s">
        <v>37</v>
      </c>
      <c r="E212" s="9"/>
      <c r="F212" s="21">
        <f>SUM(F207:F211)</f>
        <v>600</v>
      </c>
      <c r="G212" s="21">
        <f>SUM(G207:G211)</f>
        <v>18.850000000000001</v>
      </c>
      <c r="H212" s="21">
        <f>SUM(H207:H211)</f>
        <v>24.61</v>
      </c>
      <c r="I212" s="21">
        <f>SUM(I207:I211)</f>
        <v>95.080000000000013</v>
      </c>
      <c r="J212" s="21">
        <f>SUM(J207:J211)</f>
        <v>617.86</v>
      </c>
      <c r="K212" s="27"/>
      <c r="L212" s="21">
        <v>80.959999999999994</v>
      </c>
    </row>
    <row r="213" spans="1:12" ht="15" x14ac:dyDescent="0.25">
      <c r="A213" s="28">
        <f>A187</f>
        <v>1</v>
      </c>
      <c r="B213" s="14">
        <f>B187</f>
        <v>6</v>
      </c>
      <c r="C213" s="10" t="s">
        <v>35</v>
      </c>
      <c r="D213" s="12" t="s">
        <v>36</v>
      </c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12" t="s">
        <v>33</v>
      </c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12" t="s">
        <v>30</v>
      </c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5"/>
      <c r="B216" s="16"/>
      <c r="C216" s="11"/>
      <c r="D216" s="12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6"/>
      <c r="B219" s="18"/>
      <c r="C219" s="8"/>
      <c r="D219" s="20" t="s">
        <v>37</v>
      </c>
      <c r="E219" s="9"/>
      <c r="F219" s="21">
        <f>SUM(F213:F218)</f>
        <v>0</v>
      </c>
      <c r="G219" s="21">
        <f t="shared" ref="G219" si="36">SUM(G213:G218)</f>
        <v>0</v>
      </c>
      <c r="H219" s="21">
        <f t="shared" ref="H219" si="37">SUM(H213:H218)</f>
        <v>0</v>
      </c>
      <c r="I219" s="21">
        <f t="shared" ref="I219" si="38">SUM(I213:I218)</f>
        <v>0</v>
      </c>
      <c r="J219" s="21">
        <f t="shared" ref="J219" si="39">SUM(J213:J218)</f>
        <v>0</v>
      </c>
      <c r="K219" s="27"/>
      <c r="L219" s="21">
        <f t="shared" ref="L219" ca="1" si="40">SUM(L213:L221)</f>
        <v>0</v>
      </c>
    </row>
    <row r="220" spans="1:12" ht="15.75" customHeight="1" thickBot="1" x14ac:dyDescent="0.25">
      <c r="A220" s="31">
        <f>A187</f>
        <v>1</v>
      </c>
      <c r="B220" s="32">
        <f>B187</f>
        <v>6</v>
      </c>
      <c r="C220" s="69" t="s">
        <v>4</v>
      </c>
      <c r="D220" s="70"/>
      <c r="E220" s="33"/>
      <c r="F220" s="34">
        <f>F191+F195+F202+F206+F212+F219</f>
        <v>2665</v>
      </c>
      <c r="G220" s="34">
        <f>G191+G195+G202+G206+G212+G219</f>
        <v>97.38</v>
      </c>
      <c r="H220" s="34">
        <f>H191+H195+H202+H206+H212+H219</f>
        <v>110.97199999999999</v>
      </c>
      <c r="I220" s="34">
        <f>I191+I195+I202+I206+I212+I219</f>
        <v>436.09000000000003</v>
      </c>
      <c r="J220" s="34">
        <f>J191+J195+J202+J206+J212+J219</f>
        <v>2562.38</v>
      </c>
      <c r="K220" s="35"/>
      <c r="L220" s="34">
        <f>L191+L195+L202+L206+L212</f>
        <v>348.85999999999996</v>
      </c>
    </row>
    <row r="221" spans="1:12" ht="15" x14ac:dyDescent="0.25">
      <c r="A221" s="22">
        <v>1</v>
      </c>
      <c r="B221" s="23">
        <v>7</v>
      </c>
      <c r="C221" s="24" t="s">
        <v>19</v>
      </c>
      <c r="D221" s="5" t="s">
        <v>20</v>
      </c>
      <c r="E221" s="47" t="s">
        <v>100</v>
      </c>
      <c r="F221" s="48">
        <v>200</v>
      </c>
      <c r="G221" s="48">
        <v>7.29</v>
      </c>
      <c r="H221" s="48">
        <v>6.32</v>
      </c>
      <c r="I221" s="48">
        <v>23.94</v>
      </c>
      <c r="J221" s="48">
        <v>200</v>
      </c>
      <c r="K221" s="49">
        <v>120</v>
      </c>
      <c r="L221" s="48"/>
    </row>
    <row r="222" spans="1:12" ht="15" x14ac:dyDescent="0.25">
      <c r="A222" s="25"/>
      <c r="B222" s="16"/>
      <c r="C222" s="11"/>
      <c r="D222" s="7" t="s">
        <v>30</v>
      </c>
      <c r="E222" s="50" t="s">
        <v>50</v>
      </c>
      <c r="F222" s="51">
        <v>200</v>
      </c>
      <c r="G222" s="51">
        <v>3.78</v>
      </c>
      <c r="H222" s="51">
        <v>0.67</v>
      </c>
      <c r="I222" s="51">
        <v>26</v>
      </c>
      <c r="J222" s="51">
        <v>40</v>
      </c>
      <c r="K222" s="52">
        <v>376</v>
      </c>
      <c r="L222" s="51"/>
    </row>
    <row r="223" spans="1:12" ht="15" x14ac:dyDescent="0.25">
      <c r="A223" s="25"/>
      <c r="B223" s="16"/>
      <c r="C223" s="11"/>
      <c r="D223" s="7"/>
      <c r="E223" s="50" t="s">
        <v>46</v>
      </c>
      <c r="F223" s="51">
        <v>50</v>
      </c>
      <c r="G223" s="51">
        <v>3.26</v>
      </c>
      <c r="H223" s="51">
        <v>7.6</v>
      </c>
      <c r="I223" s="51">
        <v>19.45</v>
      </c>
      <c r="J223" s="51">
        <v>159.24</v>
      </c>
      <c r="K223" s="52">
        <v>14</v>
      </c>
      <c r="L223" s="51"/>
    </row>
    <row r="224" spans="1:12" ht="15" x14ac:dyDescent="0.25">
      <c r="A224" s="25"/>
      <c r="B224" s="16"/>
      <c r="C224" s="11"/>
      <c r="D224" s="7" t="s">
        <v>22</v>
      </c>
      <c r="E224" s="50" t="s">
        <v>47</v>
      </c>
      <c r="F224" s="51">
        <v>50</v>
      </c>
      <c r="G224" s="51">
        <v>3.95</v>
      </c>
      <c r="H224" s="51">
        <v>0.5</v>
      </c>
      <c r="I224" s="51">
        <v>24.15</v>
      </c>
      <c r="J224" s="51">
        <v>57.5</v>
      </c>
      <c r="K224" s="52" t="s">
        <v>48</v>
      </c>
      <c r="L224" s="51"/>
    </row>
    <row r="225" spans="1:12" ht="15" x14ac:dyDescent="0.25">
      <c r="A225" s="26"/>
      <c r="B225" s="18"/>
      <c r="C225" s="8"/>
      <c r="D225" s="19" t="s">
        <v>37</v>
      </c>
      <c r="E225" s="9"/>
      <c r="F225" s="21">
        <f>SUM(F221:F224)</f>
        <v>500</v>
      </c>
      <c r="G225" s="21">
        <f>SUM(G221:G224)</f>
        <v>18.28</v>
      </c>
      <c r="H225" s="21">
        <f>SUM(H221:H224)</f>
        <v>15.09</v>
      </c>
      <c r="I225" s="21">
        <f>SUM(I221:I224)</f>
        <v>93.539999999999992</v>
      </c>
      <c r="J225" s="21">
        <f>SUM(J221:J224)</f>
        <v>456.74</v>
      </c>
      <c r="K225" s="27"/>
      <c r="L225" s="21">
        <v>42.02</v>
      </c>
    </row>
    <row r="226" spans="1:12" ht="15" x14ac:dyDescent="0.25">
      <c r="A226" s="28">
        <f>A221</f>
        <v>1</v>
      </c>
      <c r="B226" s="14">
        <f>B221</f>
        <v>7</v>
      </c>
      <c r="C226" s="10" t="s">
        <v>24</v>
      </c>
      <c r="D226" s="12" t="s">
        <v>23</v>
      </c>
      <c r="E226" s="50" t="s">
        <v>107</v>
      </c>
      <c r="F226" s="51">
        <v>150</v>
      </c>
      <c r="G226" s="51">
        <v>1</v>
      </c>
      <c r="H226" s="51">
        <v>1</v>
      </c>
      <c r="I226" s="51">
        <v>15</v>
      </c>
      <c r="J226" s="51">
        <v>66.599999999999994</v>
      </c>
      <c r="K226" s="52">
        <v>338</v>
      </c>
      <c r="L226" s="51"/>
    </row>
    <row r="227" spans="1:12" ht="15" x14ac:dyDescent="0.25">
      <c r="A227" s="25"/>
      <c r="B227" s="16"/>
      <c r="C227" s="11"/>
      <c r="D227" s="6"/>
      <c r="E227" s="50" t="s">
        <v>71</v>
      </c>
      <c r="F227" s="51">
        <v>45</v>
      </c>
      <c r="G227" s="51">
        <v>2.1</v>
      </c>
      <c r="H227" s="51">
        <v>4.8</v>
      </c>
      <c r="I227" s="51">
        <v>33.200000000000003</v>
      </c>
      <c r="J227" s="51">
        <v>177.7</v>
      </c>
      <c r="K227" s="52" t="s">
        <v>48</v>
      </c>
      <c r="L227" s="51"/>
    </row>
    <row r="228" spans="1:12" ht="15" x14ac:dyDescent="0.25">
      <c r="A228" s="26"/>
      <c r="B228" s="18"/>
      <c r="C228" s="8"/>
      <c r="D228" s="19" t="s">
        <v>37</v>
      </c>
      <c r="E228" s="9"/>
      <c r="F228" s="21">
        <f>SUM(F226:F227)</f>
        <v>195</v>
      </c>
      <c r="G228" s="21">
        <f>SUM(G226:G227)</f>
        <v>3.1</v>
      </c>
      <c r="H228" s="21">
        <f>SUM(H226:H227)</f>
        <v>5.8</v>
      </c>
      <c r="I228" s="21">
        <f>SUM(I226:I227)</f>
        <v>48.2</v>
      </c>
      <c r="J228" s="21">
        <f>SUM(J226:J227)</f>
        <v>244.29999999999998</v>
      </c>
      <c r="K228" s="27"/>
      <c r="L228" s="21">
        <v>38.85</v>
      </c>
    </row>
    <row r="229" spans="1:12" ht="15" x14ac:dyDescent="0.25">
      <c r="A229" s="28">
        <f>A221</f>
        <v>1</v>
      </c>
      <c r="B229" s="14">
        <f>B221</f>
        <v>7</v>
      </c>
      <c r="C229" s="10" t="s">
        <v>25</v>
      </c>
      <c r="D229" s="7" t="s">
        <v>26</v>
      </c>
      <c r="E229" s="50" t="s">
        <v>118</v>
      </c>
      <c r="F229" s="51">
        <v>100</v>
      </c>
      <c r="G229" s="51">
        <v>1.1100000000000001</v>
      </c>
      <c r="H229" s="51">
        <v>6.18</v>
      </c>
      <c r="I229" s="51">
        <v>4.62</v>
      </c>
      <c r="J229" s="51">
        <v>78.56</v>
      </c>
      <c r="K229" s="52">
        <v>71</v>
      </c>
      <c r="L229" s="51"/>
    </row>
    <row r="230" spans="1:12" ht="15" x14ac:dyDescent="0.25">
      <c r="A230" s="25"/>
      <c r="B230" s="16"/>
      <c r="C230" s="11"/>
      <c r="D230" s="7" t="s">
        <v>27</v>
      </c>
      <c r="E230" s="50" t="s">
        <v>52</v>
      </c>
      <c r="F230" s="51">
        <v>250</v>
      </c>
      <c r="G230" s="51">
        <v>1.83</v>
      </c>
      <c r="H230" s="51">
        <v>4.9000000000000004</v>
      </c>
      <c r="I230" s="51">
        <v>11.75</v>
      </c>
      <c r="J230" s="51">
        <v>98.4</v>
      </c>
      <c r="K230" s="52">
        <v>113</v>
      </c>
      <c r="L230" s="51"/>
    </row>
    <row r="231" spans="1:12" ht="15" x14ac:dyDescent="0.25">
      <c r="A231" s="25"/>
      <c r="B231" s="16"/>
      <c r="C231" s="11"/>
      <c r="D231" s="7" t="s">
        <v>28</v>
      </c>
      <c r="E231" s="50" t="s">
        <v>72</v>
      </c>
      <c r="F231" s="51">
        <v>100</v>
      </c>
      <c r="G231" s="51">
        <v>21.32</v>
      </c>
      <c r="H231" s="51">
        <v>9.93</v>
      </c>
      <c r="I231" s="51">
        <v>0.87</v>
      </c>
      <c r="J231" s="51">
        <v>178.13</v>
      </c>
      <c r="K231" s="52">
        <v>278</v>
      </c>
      <c r="L231" s="51"/>
    </row>
    <row r="232" spans="1:12" ht="15" x14ac:dyDescent="0.25">
      <c r="A232" s="25"/>
      <c r="B232" s="16"/>
      <c r="C232" s="11"/>
      <c r="D232" s="7" t="s">
        <v>29</v>
      </c>
      <c r="E232" s="50" t="s">
        <v>73</v>
      </c>
      <c r="F232" s="51">
        <v>150</v>
      </c>
      <c r="G232" s="51">
        <v>18.18</v>
      </c>
      <c r="H232" s="51">
        <v>9.14</v>
      </c>
      <c r="I232" s="51">
        <v>46.7</v>
      </c>
      <c r="J232" s="51">
        <v>340</v>
      </c>
      <c r="K232" s="52">
        <v>199</v>
      </c>
      <c r="L232" s="51"/>
    </row>
    <row r="233" spans="1:12" ht="15" x14ac:dyDescent="0.25">
      <c r="A233" s="25"/>
      <c r="B233" s="16"/>
      <c r="C233" s="11"/>
      <c r="D233" s="7" t="s">
        <v>30</v>
      </c>
      <c r="E233" s="50" t="s">
        <v>58</v>
      </c>
      <c r="F233" s="51">
        <v>200</v>
      </c>
      <c r="G233" s="51">
        <v>1.1599999999999999</v>
      </c>
      <c r="H233" s="51">
        <v>0.3</v>
      </c>
      <c r="I233" s="51">
        <v>47.26</v>
      </c>
      <c r="J233" s="51">
        <v>196.38</v>
      </c>
      <c r="K233" s="52">
        <v>349</v>
      </c>
      <c r="L233" s="51"/>
    </row>
    <row r="234" spans="1:12" ht="15" x14ac:dyDescent="0.25">
      <c r="A234" s="25"/>
      <c r="B234" s="16"/>
      <c r="C234" s="11"/>
      <c r="D234" s="7" t="s">
        <v>108</v>
      </c>
      <c r="E234" s="50" t="s">
        <v>47</v>
      </c>
      <c r="F234" s="51">
        <v>50</v>
      </c>
      <c r="G234" s="51">
        <v>3.95</v>
      </c>
      <c r="H234" s="51">
        <v>0.52</v>
      </c>
      <c r="I234" s="51">
        <v>24.15</v>
      </c>
      <c r="J234" s="51">
        <v>57.5</v>
      </c>
      <c r="K234" s="52" t="s">
        <v>48</v>
      </c>
      <c r="L234" s="51"/>
    </row>
    <row r="235" spans="1:12" ht="15" x14ac:dyDescent="0.25">
      <c r="A235" s="25"/>
      <c r="B235" s="16"/>
      <c r="C235" s="11"/>
      <c r="D235" s="7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6"/>
      <c r="B238" s="18"/>
      <c r="C238" s="8"/>
      <c r="D238" s="19" t="s">
        <v>37</v>
      </c>
      <c r="E238" s="9"/>
      <c r="F238" s="21">
        <f>SUM(F229:F237)</f>
        <v>850</v>
      </c>
      <c r="G238" s="21">
        <f t="shared" ref="G238" si="41">SUM(G229:G237)</f>
        <v>47.55</v>
      </c>
      <c r="H238" s="21">
        <f t="shared" ref="H238" si="42">SUM(H229:H237)</f>
        <v>30.97</v>
      </c>
      <c r="I238" s="21">
        <f t="shared" ref="I238" si="43">SUM(I229:I237)</f>
        <v>135.35</v>
      </c>
      <c r="J238" s="21">
        <f t="shared" ref="J238" si="44">SUM(J229:J237)</f>
        <v>948.97</v>
      </c>
      <c r="K238" s="27"/>
      <c r="L238" s="21">
        <v>127.66</v>
      </c>
    </row>
    <row r="239" spans="1:12" ht="15" x14ac:dyDescent="0.25">
      <c r="A239" s="28">
        <f>A221</f>
        <v>1</v>
      </c>
      <c r="B239" s="14">
        <f>B221</f>
        <v>7</v>
      </c>
      <c r="C239" s="10" t="s">
        <v>32</v>
      </c>
      <c r="D239" s="12" t="s">
        <v>33</v>
      </c>
      <c r="E239" s="50" t="s">
        <v>123</v>
      </c>
      <c r="F239" s="51">
        <v>120</v>
      </c>
      <c r="G239" s="51">
        <v>6.52</v>
      </c>
      <c r="H239" s="51">
        <v>3.71</v>
      </c>
      <c r="I239" s="51">
        <v>1.1100000000000001</v>
      </c>
      <c r="J239" s="51">
        <v>221</v>
      </c>
      <c r="K239" s="52">
        <v>399</v>
      </c>
      <c r="L239" s="51"/>
    </row>
    <row r="240" spans="1:12" ht="15" x14ac:dyDescent="0.25">
      <c r="A240" s="25"/>
      <c r="B240" s="16"/>
      <c r="C240" s="11"/>
      <c r="D240" s="12" t="s">
        <v>30</v>
      </c>
      <c r="E240" s="50" t="s">
        <v>101</v>
      </c>
      <c r="F240" s="51">
        <v>200</v>
      </c>
      <c r="G240" s="51">
        <v>3.6</v>
      </c>
      <c r="H240" s="51">
        <v>2.67</v>
      </c>
      <c r="I240" s="51">
        <v>29.2</v>
      </c>
      <c r="J240" s="51">
        <v>39</v>
      </c>
      <c r="K240" s="52">
        <v>379</v>
      </c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6"/>
      <c r="B243" s="18"/>
      <c r="C243" s="8"/>
      <c r="D243" s="19" t="s">
        <v>37</v>
      </c>
      <c r="E243" s="9"/>
      <c r="F243" s="21">
        <f>SUM(F239:F242)</f>
        <v>320</v>
      </c>
      <c r="G243" s="21">
        <f t="shared" ref="G243" si="45">SUM(G239:G242)</f>
        <v>10.119999999999999</v>
      </c>
      <c r="H243" s="21">
        <f t="shared" ref="H243" si="46">SUM(H239:H242)</f>
        <v>6.38</v>
      </c>
      <c r="I243" s="21">
        <f t="shared" ref="I243" si="47">SUM(I239:I242)</f>
        <v>30.31</v>
      </c>
      <c r="J243" s="21">
        <f t="shared" ref="J243" si="48">SUM(J239:J242)</f>
        <v>260</v>
      </c>
      <c r="K243" s="27"/>
      <c r="L243" s="21">
        <v>47.2</v>
      </c>
    </row>
    <row r="244" spans="1:12" ht="15" x14ac:dyDescent="0.25">
      <c r="A244" s="28">
        <f>A221</f>
        <v>1</v>
      </c>
      <c r="B244" s="14">
        <f>B221</f>
        <v>7</v>
      </c>
      <c r="C244" s="10" t="s">
        <v>34</v>
      </c>
      <c r="D244" s="7" t="s">
        <v>20</v>
      </c>
      <c r="E244" s="50" t="s">
        <v>124</v>
      </c>
      <c r="F244" s="51">
        <v>100</v>
      </c>
      <c r="G244" s="51">
        <v>11.94</v>
      </c>
      <c r="H244" s="51">
        <v>10.119999999999999</v>
      </c>
      <c r="I244" s="51">
        <v>3.51</v>
      </c>
      <c r="J244" s="51">
        <v>153</v>
      </c>
      <c r="K244" s="52">
        <v>290</v>
      </c>
      <c r="L244" s="51"/>
    </row>
    <row r="245" spans="1:12" ht="15" x14ac:dyDescent="0.25">
      <c r="A245" s="25"/>
      <c r="B245" s="16"/>
      <c r="C245" s="11"/>
      <c r="D245" s="7" t="s">
        <v>29</v>
      </c>
      <c r="E245" s="50" t="s">
        <v>59</v>
      </c>
      <c r="F245" s="51">
        <v>150</v>
      </c>
      <c r="G245" s="51">
        <v>3.08</v>
      </c>
      <c r="H245" s="51">
        <v>2.33</v>
      </c>
      <c r="I245" s="51">
        <v>19.13</v>
      </c>
      <c r="J245" s="51">
        <v>109.73</v>
      </c>
      <c r="K245" s="52">
        <v>312</v>
      </c>
      <c r="L245" s="51"/>
    </row>
    <row r="246" spans="1:12" ht="15" x14ac:dyDescent="0.25">
      <c r="A246" s="25"/>
      <c r="B246" s="16"/>
      <c r="C246" s="11"/>
      <c r="D246" s="7" t="s">
        <v>30</v>
      </c>
      <c r="E246" s="50" t="s">
        <v>60</v>
      </c>
      <c r="F246" s="51">
        <v>200</v>
      </c>
      <c r="G246" s="51">
        <v>1</v>
      </c>
      <c r="H246" s="51">
        <v>0.2</v>
      </c>
      <c r="I246" s="51">
        <v>20.2</v>
      </c>
      <c r="J246" s="51">
        <v>86.6</v>
      </c>
      <c r="K246" s="52">
        <v>389</v>
      </c>
      <c r="L246" s="51"/>
    </row>
    <row r="247" spans="1:12" ht="15" x14ac:dyDescent="0.25">
      <c r="A247" s="25"/>
      <c r="B247" s="16"/>
      <c r="C247" s="11"/>
      <c r="D247" s="7" t="s">
        <v>22</v>
      </c>
      <c r="E247" s="50" t="s">
        <v>47</v>
      </c>
      <c r="F247" s="51">
        <v>50</v>
      </c>
      <c r="G247" s="51">
        <v>3.95</v>
      </c>
      <c r="H247" s="51">
        <v>0.5</v>
      </c>
      <c r="I247" s="51">
        <v>24.15</v>
      </c>
      <c r="J247" s="51">
        <v>57.5</v>
      </c>
      <c r="K247" s="52" t="s">
        <v>48</v>
      </c>
      <c r="L247" s="51"/>
    </row>
    <row r="248" spans="1:12" ht="15" x14ac:dyDescent="0.25">
      <c r="A248" s="25"/>
      <c r="B248" s="16"/>
      <c r="C248" s="11"/>
      <c r="D248" s="6" t="s">
        <v>26</v>
      </c>
      <c r="E248" s="50" t="s">
        <v>43</v>
      </c>
      <c r="F248" s="51">
        <v>100</v>
      </c>
      <c r="G248" s="51">
        <v>1.01</v>
      </c>
      <c r="H248" s="51">
        <v>4.8499999999999996</v>
      </c>
      <c r="I248" s="51">
        <v>5.39</v>
      </c>
      <c r="J248" s="51">
        <v>69.260000000000005</v>
      </c>
      <c r="K248" s="52">
        <v>71</v>
      </c>
      <c r="L248" s="51"/>
    </row>
    <row r="249" spans="1:12" ht="15" x14ac:dyDescent="0.25">
      <c r="A249" s="26"/>
      <c r="B249" s="18"/>
      <c r="C249" s="8"/>
      <c r="D249" s="19" t="s">
        <v>37</v>
      </c>
      <c r="E249" s="9"/>
      <c r="F249" s="21">
        <f>SUM(F244:F248)</f>
        <v>600</v>
      </c>
      <c r="G249" s="21">
        <f>SUM(G244:G248)</f>
        <v>20.98</v>
      </c>
      <c r="H249" s="21">
        <f>SUM(H244:H248)</f>
        <v>18</v>
      </c>
      <c r="I249" s="21">
        <f>SUM(I244:I248)</f>
        <v>72.38000000000001</v>
      </c>
      <c r="J249" s="21">
        <f>SUM(J244:J248)</f>
        <v>476.09000000000003</v>
      </c>
      <c r="K249" s="27"/>
      <c r="L249" s="21">
        <v>73.8</v>
      </c>
    </row>
    <row r="250" spans="1:12" ht="15" x14ac:dyDescent="0.25">
      <c r="A250" s="28">
        <f>A221</f>
        <v>1</v>
      </c>
      <c r="B250" s="14">
        <f>B221</f>
        <v>7</v>
      </c>
      <c r="C250" s="10" t="s">
        <v>35</v>
      </c>
      <c r="D250" s="12" t="s">
        <v>36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33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37</v>
      </c>
      <c r="E256" s="9"/>
      <c r="F256" s="21">
        <f>SUM(F250:F255)</f>
        <v>0</v>
      </c>
      <c r="G256" s="21">
        <f t="shared" ref="G256" si="49">SUM(G250:G255)</f>
        <v>0</v>
      </c>
      <c r="H256" s="21">
        <f t="shared" ref="H256" si="50">SUM(H250:H255)</f>
        <v>0</v>
      </c>
      <c r="I256" s="21">
        <f t="shared" ref="I256" si="51">SUM(I250:I255)</f>
        <v>0</v>
      </c>
      <c r="J256" s="21">
        <f t="shared" ref="J256" si="52">SUM(J250:J255)</f>
        <v>0</v>
      </c>
      <c r="K256" s="27"/>
      <c r="L256" s="21">
        <f t="shared" ref="L256" ca="1" si="53">SUM(L250:L258)</f>
        <v>0</v>
      </c>
    </row>
    <row r="257" spans="1:12" ht="15.75" customHeight="1" thickBot="1" x14ac:dyDescent="0.25">
      <c r="A257" s="31">
        <f>A221</f>
        <v>1</v>
      </c>
      <c r="B257" s="32">
        <f>B221</f>
        <v>7</v>
      </c>
      <c r="C257" s="69" t="s">
        <v>4</v>
      </c>
      <c r="D257" s="70"/>
      <c r="E257" s="33"/>
      <c r="F257" s="34">
        <f>F225+F228+F238+F243+F249+F256</f>
        <v>2465</v>
      </c>
      <c r="G257" s="34">
        <f>G225+G228+G238+G243+G249+G256</f>
        <v>100.03000000000002</v>
      </c>
      <c r="H257" s="34">
        <f>H225+H228+H238+H243+H249+H256</f>
        <v>76.240000000000009</v>
      </c>
      <c r="I257" s="34">
        <f>I225+I228+I238+I243+I249+I256</f>
        <v>379.78000000000003</v>
      </c>
      <c r="J257" s="34">
        <f>J225+J228+J238+J243+J249+J256</f>
        <v>2386.1</v>
      </c>
      <c r="K257" s="35"/>
      <c r="L257" s="34">
        <f>L225+L228+L238+L243+L249</f>
        <v>329.53000000000003</v>
      </c>
    </row>
    <row r="258" spans="1:12" ht="15" x14ac:dyDescent="0.25">
      <c r="A258" s="22">
        <v>2</v>
      </c>
      <c r="B258" s="23">
        <v>1</v>
      </c>
      <c r="C258" s="24" t="s">
        <v>19</v>
      </c>
      <c r="D258" s="5" t="s">
        <v>20</v>
      </c>
      <c r="E258" s="47" t="s">
        <v>74</v>
      </c>
      <c r="F258" s="48">
        <v>200</v>
      </c>
      <c r="G258" s="48">
        <v>6.02</v>
      </c>
      <c r="H258" s="48">
        <v>4.05</v>
      </c>
      <c r="I258" s="48">
        <v>33.369999999999997</v>
      </c>
      <c r="J258" s="48">
        <v>194.01</v>
      </c>
      <c r="K258" s="49">
        <v>181</v>
      </c>
      <c r="L258" s="48"/>
    </row>
    <row r="259" spans="1:12" ht="15" x14ac:dyDescent="0.25">
      <c r="A259" s="25"/>
      <c r="B259" s="16"/>
      <c r="C259" s="11"/>
      <c r="D259" s="6"/>
      <c r="E259" s="50" t="s">
        <v>125</v>
      </c>
      <c r="F259" s="51">
        <v>100</v>
      </c>
      <c r="G259" s="51">
        <v>11.1</v>
      </c>
      <c r="H259" s="51">
        <v>31.1</v>
      </c>
      <c r="I259" s="51">
        <v>0.5</v>
      </c>
      <c r="J259" s="51">
        <v>175</v>
      </c>
      <c r="K259" s="52">
        <v>243</v>
      </c>
      <c r="L259" s="51"/>
    </row>
    <row r="260" spans="1:12" ht="15" x14ac:dyDescent="0.25">
      <c r="A260" s="25"/>
      <c r="B260" s="16"/>
      <c r="C260" s="11"/>
      <c r="D260" s="7" t="s">
        <v>21</v>
      </c>
      <c r="E260" s="50" t="s">
        <v>101</v>
      </c>
      <c r="F260" s="51">
        <v>200</v>
      </c>
      <c r="G260" s="51">
        <v>3.6</v>
      </c>
      <c r="H260" s="51">
        <v>2.67</v>
      </c>
      <c r="I260" s="51">
        <v>29.2</v>
      </c>
      <c r="J260" s="51">
        <v>39</v>
      </c>
      <c r="K260" s="52">
        <v>379</v>
      </c>
      <c r="L260" s="51"/>
    </row>
    <row r="261" spans="1:12" ht="15" x14ac:dyDescent="0.25">
      <c r="A261" s="25"/>
      <c r="B261" s="16"/>
      <c r="C261" s="11"/>
      <c r="D261" s="7" t="s">
        <v>22</v>
      </c>
      <c r="E261" s="50" t="s">
        <v>47</v>
      </c>
      <c r="F261" s="51">
        <v>50</v>
      </c>
      <c r="G261" s="51">
        <v>3.95</v>
      </c>
      <c r="H261" s="51">
        <v>0.5</v>
      </c>
      <c r="I261" s="51">
        <v>24.15</v>
      </c>
      <c r="J261" s="51">
        <v>57.5</v>
      </c>
      <c r="K261" s="52" t="s">
        <v>48</v>
      </c>
      <c r="L261" s="51"/>
    </row>
    <row r="262" spans="1:12" ht="15" x14ac:dyDescent="0.25">
      <c r="A262" s="25"/>
      <c r="B262" s="16"/>
      <c r="C262" s="11"/>
      <c r="D262" s="7"/>
      <c r="E262" s="50" t="s">
        <v>46</v>
      </c>
      <c r="F262" s="51">
        <v>50</v>
      </c>
      <c r="G262" s="51">
        <v>3.26</v>
      </c>
      <c r="H262" s="51">
        <v>7.6</v>
      </c>
      <c r="I262" s="51">
        <v>19.45</v>
      </c>
      <c r="J262" s="51">
        <v>159.24</v>
      </c>
      <c r="K262" s="52">
        <v>14</v>
      </c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37</v>
      </c>
      <c r="E265" s="9"/>
      <c r="F265" s="21">
        <f>SUM(F258:F264)</f>
        <v>600</v>
      </c>
      <c r="G265" s="21">
        <f t="shared" ref="G265" si="54">SUM(G258:G264)</f>
        <v>27.93</v>
      </c>
      <c r="H265" s="21">
        <f t="shared" ref="H265" si="55">SUM(H258:H264)</f>
        <v>45.92</v>
      </c>
      <c r="I265" s="21">
        <f t="shared" ref="I265" si="56">SUM(I258:I264)</f>
        <v>106.67</v>
      </c>
      <c r="J265" s="21">
        <f t="shared" ref="J265" si="57">SUM(J258:J264)</f>
        <v>624.75</v>
      </c>
      <c r="K265" s="27"/>
      <c r="L265" s="21">
        <v>51.2</v>
      </c>
    </row>
    <row r="266" spans="1:12" ht="15" x14ac:dyDescent="0.25">
      <c r="A266" s="25">
        <v>2</v>
      </c>
      <c r="B266" s="16">
        <v>1</v>
      </c>
      <c r="C266" s="11" t="s">
        <v>151</v>
      </c>
      <c r="D266" s="6"/>
      <c r="E266" s="50" t="s">
        <v>75</v>
      </c>
      <c r="F266" s="51">
        <v>40</v>
      </c>
      <c r="G266" s="51">
        <v>5.08</v>
      </c>
      <c r="H266" s="51">
        <v>4.5999999999999996</v>
      </c>
      <c r="I266" s="51">
        <v>1.2</v>
      </c>
      <c r="J266" s="51">
        <v>63</v>
      </c>
      <c r="K266" s="52">
        <v>209</v>
      </c>
      <c r="L266" s="51"/>
    </row>
    <row r="267" spans="1:12" ht="15" x14ac:dyDescent="0.25">
      <c r="A267" s="25"/>
      <c r="B267" s="16"/>
      <c r="C267" s="11"/>
      <c r="D267" s="6" t="s">
        <v>30</v>
      </c>
      <c r="E267" s="50" t="s">
        <v>50</v>
      </c>
      <c r="F267" s="51">
        <v>200</v>
      </c>
      <c r="G267" s="51">
        <v>0.53</v>
      </c>
      <c r="H267" s="51">
        <v>0</v>
      </c>
      <c r="I267" s="51">
        <v>9.4700000000000006</v>
      </c>
      <c r="J267" s="51">
        <v>40</v>
      </c>
      <c r="K267" s="52">
        <v>376</v>
      </c>
      <c r="L267" s="51"/>
    </row>
    <row r="268" spans="1:12" ht="15" x14ac:dyDescent="0.25">
      <c r="A268" s="25"/>
      <c r="B268" s="16"/>
      <c r="C268" s="11"/>
      <c r="D268" s="6" t="s">
        <v>108</v>
      </c>
      <c r="E268" s="50" t="s">
        <v>120</v>
      </c>
      <c r="F268" s="51">
        <v>50</v>
      </c>
      <c r="G268" s="51">
        <v>3.95</v>
      </c>
      <c r="H268" s="51">
        <v>0.5</v>
      </c>
      <c r="I268" s="51">
        <v>24.15</v>
      </c>
      <c r="J268" s="51">
        <v>57.5</v>
      </c>
      <c r="K268" s="52" t="s">
        <v>48</v>
      </c>
      <c r="L268" s="51"/>
    </row>
    <row r="269" spans="1:12" ht="15" x14ac:dyDescent="0.25">
      <c r="A269" s="26"/>
      <c r="B269" s="18"/>
      <c r="C269" s="8"/>
      <c r="D269" s="19" t="s">
        <v>37</v>
      </c>
      <c r="E269" s="9"/>
      <c r="F269" s="21">
        <f>SUM(F266:F268)</f>
        <v>290</v>
      </c>
      <c r="G269" s="21">
        <f>SUM(G266:G268)</f>
        <v>9.56</v>
      </c>
      <c r="H269" s="21">
        <f>SUM(H266:H268)</f>
        <v>5.0999999999999996</v>
      </c>
      <c r="I269" s="21">
        <f>SUM(I266:I268)</f>
        <v>34.82</v>
      </c>
      <c r="J269" s="21">
        <f>SUM(J266:J268)</f>
        <v>160.5</v>
      </c>
      <c r="K269" s="27"/>
      <c r="L269" s="21">
        <v>20</v>
      </c>
    </row>
    <row r="270" spans="1:12" ht="15" x14ac:dyDescent="0.25">
      <c r="A270" s="28">
        <f>A258</f>
        <v>2</v>
      </c>
      <c r="B270" s="14">
        <f>B258</f>
        <v>1</v>
      </c>
      <c r="C270" s="10" t="s">
        <v>25</v>
      </c>
      <c r="D270" s="7" t="s">
        <v>26</v>
      </c>
      <c r="E270" s="50" t="s">
        <v>76</v>
      </c>
      <c r="F270" s="51">
        <v>100</v>
      </c>
      <c r="G270" s="51">
        <v>0.93</v>
      </c>
      <c r="H270" s="51">
        <v>6.13</v>
      </c>
      <c r="I270" s="51">
        <v>2.87</v>
      </c>
      <c r="J270" s="51">
        <v>70.41</v>
      </c>
      <c r="K270" s="52">
        <v>24</v>
      </c>
      <c r="L270" s="51"/>
    </row>
    <row r="271" spans="1:12" ht="15" x14ac:dyDescent="0.25">
      <c r="A271" s="25"/>
      <c r="B271" s="16"/>
      <c r="C271" s="11"/>
      <c r="D271" s="7" t="s">
        <v>27</v>
      </c>
      <c r="E271" s="50" t="s">
        <v>77</v>
      </c>
      <c r="F271" s="51">
        <v>250</v>
      </c>
      <c r="G271" s="51">
        <v>8.7100000000000009</v>
      </c>
      <c r="H271" s="51">
        <v>2.54</v>
      </c>
      <c r="I271" s="51">
        <v>14.56</v>
      </c>
      <c r="J271" s="51">
        <v>115.96</v>
      </c>
      <c r="K271" s="52">
        <v>198</v>
      </c>
      <c r="L271" s="51"/>
    </row>
    <row r="272" spans="1:12" ht="15" x14ac:dyDescent="0.25">
      <c r="A272" s="25"/>
      <c r="B272" s="16"/>
      <c r="C272" s="11"/>
      <c r="D272" s="7" t="s">
        <v>28</v>
      </c>
      <c r="E272" s="50" t="s">
        <v>78</v>
      </c>
      <c r="F272" s="51">
        <v>100</v>
      </c>
      <c r="G272" s="51">
        <v>13.38</v>
      </c>
      <c r="H272" s="51">
        <v>4.38</v>
      </c>
      <c r="I272" s="51">
        <v>9.3800000000000008</v>
      </c>
      <c r="J272" s="51">
        <v>130.38</v>
      </c>
      <c r="K272" s="52">
        <v>234</v>
      </c>
      <c r="L272" s="51"/>
    </row>
    <row r="273" spans="1:12" ht="15" x14ac:dyDescent="0.25">
      <c r="A273" s="25"/>
      <c r="B273" s="16"/>
      <c r="C273" s="11"/>
      <c r="D273" s="7" t="s">
        <v>29</v>
      </c>
      <c r="E273" s="50" t="s">
        <v>85</v>
      </c>
      <c r="F273" s="51">
        <v>150</v>
      </c>
      <c r="G273" s="51">
        <v>3.67</v>
      </c>
      <c r="H273" s="51">
        <v>5.42</v>
      </c>
      <c r="I273" s="51">
        <v>36.67</v>
      </c>
      <c r="J273" s="51">
        <v>210.11</v>
      </c>
      <c r="K273" s="52">
        <v>304</v>
      </c>
      <c r="L273" s="51"/>
    </row>
    <row r="274" spans="1:12" ht="15" x14ac:dyDescent="0.25">
      <c r="A274" s="25"/>
      <c r="B274" s="16"/>
      <c r="C274" s="11"/>
      <c r="D274" s="7" t="s">
        <v>30</v>
      </c>
      <c r="E274" s="50" t="s">
        <v>58</v>
      </c>
      <c r="F274" s="51">
        <v>200</v>
      </c>
      <c r="G274" s="51">
        <v>1.1599999999999999</v>
      </c>
      <c r="H274" s="51">
        <v>0.3</v>
      </c>
      <c r="I274" s="51">
        <v>47.26</v>
      </c>
      <c r="J274" s="51">
        <v>196.38</v>
      </c>
      <c r="K274" s="52">
        <v>349</v>
      </c>
      <c r="L274" s="51"/>
    </row>
    <row r="275" spans="1:12" ht="15" x14ac:dyDescent="0.25">
      <c r="A275" s="25"/>
      <c r="B275" s="16"/>
      <c r="C275" s="11"/>
      <c r="D275" s="7" t="s">
        <v>108</v>
      </c>
      <c r="E275" s="50" t="s">
        <v>47</v>
      </c>
      <c r="F275" s="51">
        <v>50</v>
      </c>
      <c r="G275" s="51">
        <v>3.95</v>
      </c>
      <c r="H275" s="51">
        <v>0.5</v>
      </c>
      <c r="I275" s="51">
        <v>24.15</v>
      </c>
      <c r="J275" s="51">
        <v>57.5</v>
      </c>
      <c r="K275" s="52" t="s">
        <v>48</v>
      </c>
      <c r="L275" s="51"/>
    </row>
    <row r="276" spans="1:12" ht="15" x14ac:dyDescent="0.25">
      <c r="A276" s="26"/>
      <c r="B276" s="18"/>
      <c r="C276" s="8"/>
      <c r="D276" s="19" t="s">
        <v>37</v>
      </c>
      <c r="E276" s="9"/>
      <c r="F276" s="21">
        <f>SUM(F270:F275)</f>
        <v>850</v>
      </c>
      <c r="G276" s="21">
        <f>SUM(G270:G275)</f>
        <v>31.800000000000004</v>
      </c>
      <c r="H276" s="21">
        <f>SUM(H270:H275)</f>
        <v>19.27</v>
      </c>
      <c r="I276" s="21">
        <f>SUM(I270:I275)</f>
        <v>134.89000000000001</v>
      </c>
      <c r="J276" s="21">
        <f>SUM(J270:J275)</f>
        <v>780.74</v>
      </c>
      <c r="K276" s="27"/>
      <c r="L276" s="21">
        <v>119.4</v>
      </c>
    </row>
    <row r="277" spans="1:12" ht="15" x14ac:dyDescent="0.25">
      <c r="A277" s="25">
        <v>2</v>
      </c>
      <c r="B277" s="16">
        <v>1</v>
      </c>
      <c r="C277" s="11" t="s">
        <v>32</v>
      </c>
      <c r="D277" s="6" t="s">
        <v>23</v>
      </c>
      <c r="E277" s="50" t="s">
        <v>107</v>
      </c>
      <c r="F277" s="51">
        <v>150</v>
      </c>
      <c r="G277" s="51">
        <v>2.2599999999999998</v>
      </c>
      <c r="H277" s="51">
        <v>0.76</v>
      </c>
      <c r="I277" s="51">
        <v>31.5</v>
      </c>
      <c r="J277" s="51">
        <v>141.76</v>
      </c>
      <c r="K277" s="52">
        <v>338</v>
      </c>
      <c r="L277" s="51"/>
    </row>
    <row r="278" spans="1:12" ht="15" x14ac:dyDescent="0.25">
      <c r="A278" s="25"/>
      <c r="B278" s="16"/>
      <c r="C278" s="11"/>
      <c r="D278" s="6"/>
      <c r="E278" s="50" t="s">
        <v>71</v>
      </c>
      <c r="F278" s="51">
        <v>45</v>
      </c>
      <c r="G278" s="51">
        <v>2.1</v>
      </c>
      <c r="H278" s="51">
        <v>4.8</v>
      </c>
      <c r="I278" s="51">
        <v>33.200000000000003</v>
      </c>
      <c r="J278" s="51">
        <v>177.7</v>
      </c>
      <c r="K278" s="52" t="s">
        <v>48</v>
      </c>
      <c r="L278" s="51"/>
    </row>
    <row r="279" spans="1:12" ht="15" x14ac:dyDescent="0.25">
      <c r="A279" s="26"/>
      <c r="B279" s="18"/>
      <c r="C279" s="8"/>
      <c r="D279" s="19" t="s">
        <v>37</v>
      </c>
      <c r="E279" s="9"/>
      <c r="F279" s="21">
        <f>SUM(F277:F278)</f>
        <v>195</v>
      </c>
      <c r="G279" s="21">
        <f>SUM(G277:G278)</f>
        <v>4.3599999999999994</v>
      </c>
      <c r="H279" s="21">
        <f>SUM(H277:H278)</f>
        <v>5.56</v>
      </c>
      <c r="I279" s="21">
        <f>SUM(I277:I278)</f>
        <v>64.7</v>
      </c>
      <c r="J279" s="21">
        <f>SUM(J277:J278)</f>
        <v>319.45999999999998</v>
      </c>
      <c r="K279" s="27"/>
      <c r="L279" s="21">
        <v>38.85</v>
      </c>
    </row>
    <row r="280" spans="1:12" ht="15" x14ac:dyDescent="0.25">
      <c r="A280" s="28">
        <f>A258</f>
        <v>2</v>
      </c>
      <c r="B280" s="14">
        <f>B258</f>
        <v>1</v>
      </c>
      <c r="C280" s="10" t="s">
        <v>34</v>
      </c>
      <c r="D280" s="7" t="s">
        <v>20</v>
      </c>
      <c r="E280" s="50" t="s">
        <v>79</v>
      </c>
      <c r="F280" s="51">
        <v>80</v>
      </c>
      <c r="G280" s="51">
        <v>9.67</v>
      </c>
      <c r="H280" s="51">
        <v>9.8699999999999992</v>
      </c>
      <c r="I280" s="51">
        <v>2.27</v>
      </c>
      <c r="J280" s="51">
        <v>136.53</v>
      </c>
      <c r="K280" s="52">
        <v>250</v>
      </c>
      <c r="L280" s="51"/>
    </row>
    <row r="281" spans="1:12" ht="15" x14ac:dyDescent="0.25">
      <c r="A281" s="25"/>
      <c r="B281" s="16"/>
      <c r="C281" s="11"/>
      <c r="D281" s="7" t="s">
        <v>29</v>
      </c>
      <c r="E281" s="50" t="s">
        <v>59</v>
      </c>
      <c r="F281" s="51">
        <v>150</v>
      </c>
      <c r="G281" s="51">
        <v>3.08</v>
      </c>
      <c r="H281" s="51">
        <v>2.33</v>
      </c>
      <c r="I281" s="51">
        <v>19.13</v>
      </c>
      <c r="J281" s="51">
        <v>109.73</v>
      </c>
      <c r="K281" s="52">
        <v>312</v>
      </c>
      <c r="L281" s="51"/>
    </row>
    <row r="282" spans="1:12" ht="15" x14ac:dyDescent="0.25">
      <c r="A282" s="25"/>
      <c r="B282" s="16"/>
      <c r="C282" s="11"/>
      <c r="D282" s="7" t="s">
        <v>30</v>
      </c>
      <c r="E282" s="50" t="s">
        <v>60</v>
      </c>
      <c r="F282" s="51">
        <v>200</v>
      </c>
      <c r="G282" s="51">
        <v>1</v>
      </c>
      <c r="H282" s="51">
        <v>0.2</v>
      </c>
      <c r="I282" s="51">
        <v>20.2</v>
      </c>
      <c r="J282" s="51">
        <v>86.6</v>
      </c>
      <c r="K282" s="52">
        <v>389</v>
      </c>
      <c r="L282" s="51"/>
    </row>
    <row r="283" spans="1:12" ht="15" x14ac:dyDescent="0.25">
      <c r="A283" s="25"/>
      <c r="B283" s="16"/>
      <c r="C283" s="11"/>
      <c r="D283" s="7" t="s">
        <v>22</v>
      </c>
      <c r="E283" s="50" t="s">
        <v>126</v>
      </c>
      <c r="F283" s="51">
        <v>50</v>
      </c>
      <c r="G283" s="51">
        <v>3.95</v>
      </c>
      <c r="H283" s="51">
        <v>0.5</v>
      </c>
      <c r="I283" s="51">
        <v>24.15</v>
      </c>
      <c r="J283" s="51">
        <v>57.5</v>
      </c>
      <c r="K283" s="52" t="s">
        <v>48</v>
      </c>
      <c r="L283" s="51"/>
    </row>
    <row r="284" spans="1:12" ht="15" x14ac:dyDescent="0.25">
      <c r="A284" s="25"/>
      <c r="B284" s="16"/>
      <c r="C284" s="11"/>
      <c r="D284" s="6" t="s">
        <v>26</v>
      </c>
      <c r="E284" s="50" t="s">
        <v>127</v>
      </c>
      <c r="F284" s="51">
        <v>50</v>
      </c>
      <c r="G284" s="51">
        <v>0.4</v>
      </c>
      <c r="H284" s="51">
        <v>0.05</v>
      </c>
      <c r="I284" s="51">
        <v>0.85</v>
      </c>
      <c r="J284" s="51">
        <v>5</v>
      </c>
      <c r="K284" s="52">
        <v>70</v>
      </c>
      <c r="L284" s="51"/>
    </row>
    <row r="285" spans="1:12" ht="15" x14ac:dyDescent="0.25">
      <c r="A285" s="26"/>
      <c r="B285" s="18"/>
      <c r="C285" s="8"/>
      <c r="D285" s="19" t="s">
        <v>37</v>
      </c>
      <c r="E285" s="9"/>
      <c r="F285" s="21">
        <f>SUM(F280:F284)</f>
        <v>530</v>
      </c>
      <c r="G285" s="21">
        <f>SUM(G280:G284)</f>
        <v>18.099999999999998</v>
      </c>
      <c r="H285" s="21">
        <f>SUM(H280:H284)</f>
        <v>12.95</v>
      </c>
      <c r="I285" s="21">
        <f>SUM(I280:I284)</f>
        <v>66.599999999999994</v>
      </c>
      <c r="J285" s="21">
        <f>SUM(J280:J284)</f>
        <v>395.36</v>
      </c>
      <c r="K285" s="27"/>
      <c r="L285" s="21">
        <v>92.4</v>
      </c>
    </row>
    <row r="286" spans="1:12" ht="15" x14ac:dyDescent="0.25">
      <c r="A286" s="28">
        <f>A258</f>
        <v>2</v>
      </c>
      <c r="B286" s="14">
        <f>B258</f>
        <v>1</v>
      </c>
      <c r="C286" s="10" t="s">
        <v>35</v>
      </c>
      <c r="D286" s="12" t="s">
        <v>36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12" t="s">
        <v>33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12" t="s">
        <v>30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12" t="s">
        <v>23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6"/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6"/>
      <c r="B292" s="18"/>
      <c r="C292" s="8"/>
      <c r="D292" s="20" t="s">
        <v>37</v>
      </c>
      <c r="E292" s="9"/>
      <c r="F292" s="21">
        <f>SUM(F286:F291)</f>
        <v>0</v>
      </c>
      <c r="G292" s="21">
        <f t="shared" ref="G292" si="58">SUM(G286:G291)</f>
        <v>0</v>
      </c>
      <c r="H292" s="21">
        <f t="shared" ref="H292" si="59">SUM(H286:H291)</f>
        <v>0</v>
      </c>
      <c r="I292" s="21">
        <f t="shared" ref="I292" si="60">SUM(I286:I291)</f>
        <v>0</v>
      </c>
      <c r="J292" s="21">
        <f t="shared" ref="J292" si="61">SUM(J286:J291)</f>
        <v>0</v>
      </c>
      <c r="K292" s="27"/>
      <c r="L292" s="21">
        <f t="shared" ref="L292" ca="1" si="62">SUM(L286:L294)</f>
        <v>0</v>
      </c>
    </row>
    <row r="293" spans="1:12" ht="15.75" customHeight="1" thickBot="1" x14ac:dyDescent="0.25">
      <c r="A293" s="31">
        <f>A258</f>
        <v>2</v>
      </c>
      <c r="B293" s="32">
        <f>B258</f>
        <v>1</v>
      </c>
      <c r="C293" s="69" t="s">
        <v>4</v>
      </c>
      <c r="D293" s="70"/>
      <c r="E293" s="33"/>
      <c r="F293" s="34">
        <f>F265+F269+F276+F279+F285+F292</f>
        <v>2465</v>
      </c>
      <c r="G293" s="34">
        <f>G265+G269+G276+G279+G285+G292</f>
        <v>91.75</v>
      </c>
      <c r="H293" s="34">
        <f>H265+H269+H276+H279+H285+H292</f>
        <v>88.800000000000011</v>
      </c>
      <c r="I293" s="34">
        <f>I265+I269+I276+I279+I285+I292</f>
        <v>407.67999999999995</v>
      </c>
      <c r="J293" s="34">
        <f>J265+J269+J276+J279+J285+J292</f>
        <v>2280.81</v>
      </c>
      <c r="K293" s="35"/>
      <c r="L293" s="34">
        <f>L265+L269+L276+L279+L285</f>
        <v>321.85000000000002</v>
      </c>
    </row>
    <row r="294" spans="1:12" ht="15" x14ac:dyDescent="0.25">
      <c r="A294" s="15">
        <v>2</v>
      </c>
      <c r="B294" s="16">
        <v>2</v>
      </c>
      <c r="C294" s="24" t="s">
        <v>19</v>
      </c>
      <c r="D294" s="5" t="s">
        <v>20</v>
      </c>
      <c r="E294" s="47" t="s">
        <v>142</v>
      </c>
      <c r="F294" s="48">
        <v>200</v>
      </c>
      <c r="G294" s="48">
        <v>6</v>
      </c>
      <c r="H294" s="48">
        <v>10.85</v>
      </c>
      <c r="I294" s="48">
        <v>6.82</v>
      </c>
      <c r="J294" s="48">
        <v>183</v>
      </c>
      <c r="K294" s="49">
        <v>174</v>
      </c>
      <c r="L294" s="48"/>
    </row>
    <row r="295" spans="1:12" ht="15" x14ac:dyDescent="0.25">
      <c r="A295" s="15"/>
      <c r="B295" s="16"/>
      <c r="C295" s="11"/>
      <c r="D295" s="7" t="s">
        <v>21</v>
      </c>
      <c r="E295" s="50" t="s">
        <v>101</v>
      </c>
      <c r="F295" s="51">
        <v>200</v>
      </c>
      <c r="G295" s="51">
        <v>3.6</v>
      </c>
      <c r="H295" s="51">
        <v>2.67</v>
      </c>
      <c r="I295" s="51">
        <v>29.2</v>
      </c>
      <c r="J295" s="51">
        <v>39</v>
      </c>
      <c r="K295" s="52">
        <v>379</v>
      </c>
      <c r="L295" s="51"/>
    </row>
    <row r="296" spans="1:12" ht="15" x14ac:dyDescent="0.25">
      <c r="A296" s="15"/>
      <c r="B296" s="16"/>
      <c r="C296" s="11"/>
      <c r="D296" s="7" t="s">
        <v>22</v>
      </c>
      <c r="E296" s="50" t="s">
        <v>126</v>
      </c>
      <c r="F296" s="51">
        <v>50</v>
      </c>
      <c r="G296" s="51">
        <v>3.95</v>
      </c>
      <c r="H296" s="51">
        <v>0.5</v>
      </c>
      <c r="I296" s="51">
        <v>24.15</v>
      </c>
      <c r="J296" s="51">
        <v>57.5</v>
      </c>
      <c r="K296" s="52" t="s">
        <v>48</v>
      </c>
      <c r="L296" s="51"/>
    </row>
    <row r="297" spans="1:12" ht="15" x14ac:dyDescent="0.25">
      <c r="A297" s="15"/>
      <c r="B297" s="16"/>
      <c r="C297" s="11"/>
      <c r="D297" s="7"/>
      <c r="E297" s="50" t="s">
        <v>46</v>
      </c>
      <c r="F297" s="51">
        <v>50</v>
      </c>
      <c r="G297" s="51">
        <v>3.26</v>
      </c>
      <c r="H297" s="51">
        <v>7.6</v>
      </c>
      <c r="I297" s="51">
        <v>19.45</v>
      </c>
      <c r="J297" s="51">
        <v>159.24</v>
      </c>
      <c r="K297" s="52">
        <v>14</v>
      </c>
      <c r="L297" s="51"/>
    </row>
    <row r="298" spans="1:12" ht="15" x14ac:dyDescent="0.25">
      <c r="A298" s="15"/>
      <c r="B298" s="16"/>
      <c r="C298" s="11"/>
      <c r="D298" s="6"/>
      <c r="E298" s="50" t="s">
        <v>119</v>
      </c>
      <c r="F298" s="51">
        <v>20</v>
      </c>
      <c r="G298" s="51">
        <v>4.6399999999999997</v>
      </c>
      <c r="H298" s="51">
        <v>5.9</v>
      </c>
      <c r="I298" s="51">
        <v>0</v>
      </c>
      <c r="J298" s="51">
        <v>71.66</v>
      </c>
      <c r="K298" s="52">
        <v>15</v>
      </c>
      <c r="L298" s="51"/>
    </row>
    <row r="299" spans="1:12" ht="15" x14ac:dyDescent="0.25">
      <c r="A299" s="17"/>
      <c r="B299" s="18"/>
      <c r="C299" s="8"/>
      <c r="D299" s="19" t="s">
        <v>37</v>
      </c>
      <c r="E299" s="9"/>
      <c r="F299" s="21">
        <f>SUM(F294:F298)</f>
        <v>520</v>
      </c>
      <c r="G299" s="21">
        <f>SUM(G294:G298)</f>
        <v>21.450000000000003</v>
      </c>
      <c r="H299" s="21">
        <f>SUM(H294:H298)</f>
        <v>27.519999999999996</v>
      </c>
      <c r="I299" s="21">
        <f>SUM(I294:I298)</f>
        <v>79.61999999999999</v>
      </c>
      <c r="J299" s="21">
        <f>SUM(J294:J298)</f>
        <v>510.4</v>
      </c>
      <c r="K299" s="27"/>
      <c r="L299" s="21">
        <v>50.9</v>
      </c>
    </row>
    <row r="300" spans="1:12" ht="15" x14ac:dyDescent="0.25">
      <c r="A300" s="15">
        <v>2</v>
      </c>
      <c r="B300" s="16">
        <v>2</v>
      </c>
      <c r="C300" s="11" t="s">
        <v>24</v>
      </c>
      <c r="D300" s="6" t="s">
        <v>147</v>
      </c>
      <c r="E300" s="50" t="s">
        <v>115</v>
      </c>
      <c r="F300" s="51">
        <v>140</v>
      </c>
      <c r="G300" s="51">
        <v>25.02</v>
      </c>
      <c r="H300" s="51">
        <v>17.28</v>
      </c>
      <c r="I300" s="51">
        <v>36.18</v>
      </c>
      <c r="J300" s="51">
        <v>311</v>
      </c>
      <c r="K300" s="52">
        <v>223</v>
      </c>
      <c r="L300" s="51"/>
    </row>
    <row r="301" spans="1:12" ht="15" x14ac:dyDescent="0.25">
      <c r="A301" s="15"/>
      <c r="B301" s="16"/>
      <c r="C301" s="11"/>
      <c r="D301" s="6" t="s">
        <v>30</v>
      </c>
      <c r="E301" s="50" t="s">
        <v>50</v>
      </c>
      <c r="F301" s="51">
        <v>200</v>
      </c>
      <c r="G301" s="51">
        <v>0.53</v>
      </c>
      <c r="H301" s="51">
        <v>0</v>
      </c>
      <c r="I301" s="51">
        <v>9.4700000000000006</v>
      </c>
      <c r="J301" s="51">
        <v>40</v>
      </c>
      <c r="K301" s="52">
        <v>376</v>
      </c>
      <c r="L301" s="51"/>
    </row>
    <row r="302" spans="1:12" ht="15" x14ac:dyDescent="0.25">
      <c r="A302" s="17"/>
      <c r="B302" s="18"/>
      <c r="C302" s="8"/>
      <c r="D302" s="19" t="s">
        <v>37</v>
      </c>
      <c r="E302" s="9"/>
      <c r="F302" s="21">
        <f>SUM(F300:F301)</f>
        <v>340</v>
      </c>
      <c r="G302" s="21">
        <f>SUM(G300:G301)</f>
        <v>25.55</v>
      </c>
      <c r="H302" s="21">
        <f>SUM(H300:H301)</f>
        <v>17.28</v>
      </c>
      <c r="I302" s="21">
        <f>SUM(I300:I301)</f>
        <v>45.65</v>
      </c>
      <c r="J302" s="21">
        <f>SUM(J300:J301)</f>
        <v>351</v>
      </c>
      <c r="K302" s="27"/>
      <c r="L302" s="21">
        <v>49.2</v>
      </c>
    </row>
    <row r="303" spans="1:12" ht="15" x14ac:dyDescent="0.25">
      <c r="A303" s="14">
        <f>A294</f>
        <v>2</v>
      </c>
      <c r="B303" s="14">
        <f>B294</f>
        <v>2</v>
      </c>
      <c r="C303" s="10" t="s">
        <v>25</v>
      </c>
      <c r="D303" s="7" t="s">
        <v>26</v>
      </c>
      <c r="E303" s="50" t="s">
        <v>63</v>
      </c>
      <c r="F303" s="51">
        <v>50</v>
      </c>
      <c r="G303" s="51">
        <v>5.0599999999999996</v>
      </c>
      <c r="H303" s="51">
        <v>6.69</v>
      </c>
      <c r="I303" s="51">
        <v>1.64</v>
      </c>
      <c r="J303" s="51">
        <v>87</v>
      </c>
      <c r="K303" s="52">
        <v>76</v>
      </c>
      <c r="L303" s="51"/>
    </row>
    <row r="304" spans="1:12" ht="15" x14ac:dyDescent="0.25">
      <c r="A304" s="15"/>
      <c r="B304" s="16"/>
      <c r="C304" s="11"/>
      <c r="D304" s="7" t="s">
        <v>27</v>
      </c>
      <c r="E304" s="50" t="s">
        <v>128</v>
      </c>
      <c r="F304" s="51">
        <v>250</v>
      </c>
      <c r="G304" s="51">
        <v>2.98</v>
      </c>
      <c r="H304" s="51">
        <v>2.83</v>
      </c>
      <c r="I304" s="51">
        <v>15.7</v>
      </c>
      <c r="J304" s="51">
        <v>100.13</v>
      </c>
      <c r="K304" s="52">
        <v>103</v>
      </c>
      <c r="L304" s="51"/>
    </row>
    <row r="305" spans="1:12" ht="15" x14ac:dyDescent="0.25">
      <c r="A305" s="15"/>
      <c r="B305" s="16"/>
      <c r="C305" s="11"/>
      <c r="D305" s="7" t="s">
        <v>28</v>
      </c>
      <c r="E305" s="50" t="s">
        <v>130</v>
      </c>
      <c r="F305" s="51">
        <v>100</v>
      </c>
      <c r="G305" s="51">
        <v>11.94</v>
      </c>
      <c r="H305" s="51">
        <v>10.119999999999999</v>
      </c>
      <c r="I305" s="51">
        <v>3.51</v>
      </c>
      <c r="J305" s="51">
        <v>153</v>
      </c>
      <c r="K305" s="52">
        <v>312</v>
      </c>
      <c r="L305" s="51"/>
    </row>
    <row r="306" spans="1:12" ht="15" x14ac:dyDescent="0.25">
      <c r="A306" s="15"/>
      <c r="B306" s="16"/>
      <c r="C306" s="11"/>
      <c r="D306" s="7" t="s">
        <v>29</v>
      </c>
      <c r="E306" s="50" t="s">
        <v>59</v>
      </c>
      <c r="F306" s="51">
        <v>150</v>
      </c>
      <c r="G306" s="51">
        <v>3.08</v>
      </c>
      <c r="H306" s="51">
        <v>2.33</v>
      </c>
      <c r="I306" s="51">
        <v>19.13</v>
      </c>
      <c r="J306" s="51">
        <v>109.73</v>
      </c>
      <c r="K306" s="52">
        <v>199</v>
      </c>
      <c r="L306" s="51"/>
    </row>
    <row r="307" spans="1:12" ht="15" x14ac:dyDescent="0.25">
      <c r="A307" s="15"/>
      <c r="B307" s="16"/>
      <c r="C307" s="11"/>
      <c r="D307" s="7" t="s">
        <v>30</v>
      </c>
      <c r="E307" s="50" t="s">
        <v>58</v>
      </c>
      <c r="F307" s="51">
        <v>200</v>
      </c>
      <c r="G307" s="51">
        <v>1.1599999999999999</v>
      </c>
      <c r="H307" s="51">
        <v>0.3</v>
      </c>
      <c r="I307" s="51">
        <v>47.26</v>
      </c>
      <c r="J307" s="51">
        <v>196.38</v>
      </c>
      <c r="K307" s="52">
        <v>349</v>
      </c>
      <c r="L307" s="51"/>
    </row>
    <row r="308" spans="1:12" ht="15" x14ac:dyDescent="0.25">
      <c r="A308" s="15"/>
      <c r="B308" s="16"/>
      <c r="C308" s="11"/>
      <c r="D308" s="7" t="s">
        <v>108</v>
      </c>
      <c r="E308" s="50" t="s">
        <v>47</v>
      </c>
      <c r="F308" s="51">
        <v>50</v>
      </c>
      <c r="G308" s="51">
        <v>3.95</v>
      </c>
      <c r="H308" s="51">
        <v>0.52</v>
      </c>
      <c r="I308" s="51">
        <v>24.15</v>
      </c>
      <c r="J308" s="51">
        <v>57.5</v>
      </c>
      <c r="K308" s="52" t="s">
        <v>48</v>
      </c>
      <c r="L308" s="51"/>
    </row>
    <row r="309" spans="1:12" ht="15" x14ac:dyDescent="0.25">
      <c r="A309" s="17"/>
      <c r="B309" s="18"/>
      <c r="C309" s="8"/>
      <c r="D309" s="19" t="s">
        <v>37</v>
      </c>
      <c r="E309" s="9"/>
      <c r="F309" s="21">
        <f>SUM(F303:F308)</f>
        <v>800</v>
      </c>
      <c r="G309" s="21">
        <f>SUM(G303:G308)</f>
        <v>28.169999999999995</v>
      </c>
      <c r="H309" s="21">
        <f>SUM(H303:H308)</f>
        <v>22.79</v>
      </c>
      <c r="I309" s="21">
        <f>SUM(I303:I308)</f>
        <v>111.39000000000001</v>
      </c>
      <c r="J309" s="21">
        <f>SUM(J303:J308)</f>
        <v>703.74</v>
      </c>
      <c r="K309" s="27"/>
      <c r="L309" s="21">
        <v>100.6</v>
      </c>
    </row>
    <row r="310" spans="1:12" ht="15" x14ac:dyDescent="0.25">
      <c r="A310" s="15">
        <v>2</v>
      </c>
      <c r="B310" s="16">
        <v>2</v>
      </c>
      <c r="C310" s="11" t="s">
        <v>32</v>
      </c>
      <c r="D310" s="6" t="s">
        <v>152</v>
      </c>
      <c r="E310" s="50" t="s">
        <v>107</v>
      </c>
      <c r="F310" s="51">
        <v>150</v>
      </c>
      <c r="G310" s="51">
        <v>0.6</v>
      </c>
      <c r="H310" s="51">
        <v>0.6</v>
      </c>
      <c r="I310" s="51">
        <v>14.7</v>
      </c>
      <c r="J310" s="51">
        <v>66.599999999999994</v>
      </c>
      <c r="K310" s="52">
        <v>338</v>
      </c>
      <c r="L310" s="51"/>
    </row>
    <row r="311" spans="1:12" ht="15" x14ac:dyDescent="0.25">
      <c r="A311" s="15"/>
      <c r="B311" s="16"/>
      <c r="C311" s="11"/>
      <c r="D311" s="6"/>
      <c r="E311" s="50"/>
      <c r="F311" s="51"/>
      <c r="G311" s="51"/>
      <c r="H311" s="51"/>
      <c r="I311" s="51"/>
      <c r="J311" s="51"/>
      <c r="K311" s="52"/>
      <c r="L311" s="51"/>
    </row>
    <row r="312" spans="1:12" ht="15.75" thickBot="1" x14ac:dyDescent="0.3">
      <c r="A312" s="17"/>
      <c r="B312" s="18"/>
      <c r="C312" s="8"/>
      <c r="D312" s="19" t="s">
        <v>37</v>
      </c>
      <c r="E312" s="9"/>
      <c r="F312" s="21">
        <f>SUM(F310:F311)</f>
        <v>150</v>
      </c>
      <c r="G312" s="21">
        <f>SUM(G310:G311)</f>
        <v>0.6</v>
      </c>
      <c r="H312" s="21">
        <f>SUM(H310:H311)</f>
        <v>0.6</v>
      </c>
      <c r="I312" s="21">
        <f>SUM(I310:I311)</f>
        <v>14.7</v>
      </c>
      <c r="J312" s="21">
        <f>SUM(J310:J311)</f>
        <v>66.599999999999994</v>
      </c>
      <c r="K312" s="27"/>
      <c r="L312" s="21">
        <v>40.299999999999997</v>
      </c>
    </row>
    <row r="313" spans="1:12" ht="15" x14ac:dyDescent="0.25">
      <c r="A313" s="14">
        <f>A294</f>
        <v>2</v>
      </c>
      <c r="B313" s="14">
        <f>B294</f>
        <v>2</v>
      </c>
      <c r="C313" s="10" t="s">
        <v>34</v>
      </c>
      <c r="D313" s="7" t="s">
        <v>20</v>
      </c>
      <c r="E313" s="47" t="s">
        <v>44</v>
      </c>
      <c r="F313" s="48">
        <v>100</v>
      </c>
      <c r="G313" s="48">
        <v>11.1</v>
      </c>
      <c r="H313" s="48">
        <v>31.1</v>
      </c>
      <c r="I313" s="48">
        <v>0.5</v>
      </c>
      <c r="J313" s="48">
        <v>175.8</v>
      </c>
      <c r="K313" s="49">
        <v>243</v>
      </c>
      <c r="L313" s="51"/>
    </row>
    <row r="314" spans="1:12" ht="15" x14ac:dyDescent="0.25">
      <c r="A314" s="15"/>
      <c r="B314" s="16"/>
      <c r="C314" s="11"/>
      <c r="D314" s="7" t="s">
        <v>29</v>
      </c>
      <c r="E314" s="50" t="s">
        <v>145</v>
      </c>
      <c r="F314" s="51">
        <v>150</v>
      </c>
      <c r="G314" s="51">
        <v>8.9</v>
      </c>
      <c r="H314" s="51">
        <v>4.0999999999999996</v>
      </c>
      <c r="I314" s="51">
        <v>39.840000000000003</v>
      </c>
      <c r="J314" s="51">
        <v>231.86</v>
      </c>
      <c r="K314" s="52">
        <v>302</v>
      </c>
      <c r="L314" s="51"/>
    </row>
    <row r="315" spans="1:12" ht="15" x14ac:dyDescent="0.25">
      <c r="A315" s="15"/>
      <c r="B315" s="16"/>
      <c r="C315" s="11"/>
      <c r="D315" s="7" t="s">
        <v>30</v>
      </c>
      <c r="E315" s="50" t="s">
        <v>60</v>
      </c>
      <c r="F315" s="51">
        <v>200</v>
      </c>
      <c r="G315" s="51">
        <v>1</v>
      </c>
      <c r="H315" s="51">
        <v>0.2</v>
      </c>
      <c r="I315" s="51">
        <v>20.2</v>
      </c>
      <c r="J315" s="51">
        <v>86.6</v>
      </c>
      <c r="K315" s="52">
        <v>389</v>
      </c>
      <c r="L315" s="51"/>
    </row>
    <row r="316" spans="1:12" ht="15" x14ac:dyDescent="0.25">
      <c r="A316" s="15"/>
      <c r="B316" s="16"/>
      <c r="C316" s="11"/>
      <c r="D316" s="7" t="s">
        <v>22</v>
      </c>
      <c r="E316" s="50" t="s">
        <v>47</v>
      </c>
      <c r="F316" s="51">
        <v>50</v>
      </c>
      <c r="G316" s="51">
        <v>3.95</v>
      </c>
      <c r="H316" s="51">
        <v>0.52</v>
      </c>
      <c r="I316" s="51">
        <v>24.15</v>
      </c>
      <c r="J316" s="51">
        <v>57.5</v>
      </c>
      <c r="K316" s="52" t="s">
        <v>48</v>
      </c>
      <c r="L316" s="51"/>
    </row>
    <row r="317" spans="1:12" ht="15" x14ac:dyDescent="0.25">
      <c r="A317" s="15"/>
      <c r="B317" s="16"/>
      <c r="C317" s="11"/>
      <c r="D317" s="6" t="s">
        <v>26</v>
      </c>
      <c r="E317" s="50" t="s">
        <v>80</v>
      </c>
      <c r="F317" s="51">
        <v>100</v>
      </c>
      <c r="G317" s="51">
        <v>0.69</v>
      </c>
      <c r="H317" s="51">
        <v>2.4500000000000002</v>
      </c>
      <c r="I317" s="51">
        <v>3.74</v>
      </c>
      <c r="J317" s="51">
        <v>39.71</v>
      </c>
      <c r="K317" s="52">
        <v>59</v>
      </c>
      <c r="L317" s="51"/>
    </row>
    <row r="318" spans="1:12" ht="15" x14ac:dyDescent="0.25">
      <c r="A318" s="15"/>
      <c r="B318" s="16"/>
      <c r="C318" s="11"/>
      <c r="D318" s="6"/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17"/>
      <c r="B319" s="18"/>
      <c r="C319" s="8"/>
      <c r="D319" s="19" t="s">
        <v>37</v>
      </c>
      <c r="E319" s="9"/>
      <c r="F319" s="21">
        <f>SUM(F313:F318)</f>
        <v>600</v>
      </c>
      <c r="G319" s="21">
        <f t="shared" ref="G319" si="63">SUM(G313:G318)</f>
        <v>25.64</v>
      </c>
      <c r="H319" s="21">
        <f t="shared" ref="H319" si="64">SUM(H313:H318)</f>
        <v>38.370000000000012</v>
      </c>
      <c r="I319" s="21">
        <f t="shared" ref="I319" si="65">SUM(I313:I318)</f>
        <v>88.429999999999993</v>
      </c>
      <c r="J319" s="21">
        <f t="shared" ref="J319" si="66">SUM(J313:J318)</f>
        <v>591.47</v>
      </c>
      <c r="K319" s="27"/>
      <c r="L319" s="21">
        <v>67.8</v>
      </c>
    </row>
    <row r="320" spans="1:12" ht="15" x14ac:dyDescent="0.25">
      <c r="A320" s="14">
        <f>A294</f>
        <v>2</v>
      </c>
      <c r="B320" s="14">
        <f>B294</f>
        <v>2</v>
      </c>
      <c r="C320" s="10" t="s">
        <v>35</v>
      </c>
      <c r="D320" s="12" t="s">
        <v>36</v>
      </c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15"/>
      <c r="B321" s="16"/>
      <c r="C321" s="11"/>
      <c r="D321" s="12" t="s">
        <v>33</v>
      </c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15"/>
      <c r="B322" s="16"/>
      <c r="C322" s="11"/>
      <c r="D322" s="12" t="s">
        <v>30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15"/>
      <c r="B323" s="16"/>
      <c r="C323" s="11"/>
      <c r="D323" s="12" t="s">
        <v>23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1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1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17"/>
      <c r="B326" s="18"/>
      <c r="C326" s="8"/>
      <c r="D326" s="20" t="s">
        <v>37</v>
      </c>
      <c r="E326" s="9"/>
      <c r="F326" s="21">
        <f>SUM(F320:F325)</f>
        <v>0</v>
      </c>
      <c r="G326" s="21">
        <f t="shared" ref="G326" si="67">SUM(G320:G325)</f>
        <v>0</v>
      </c>
      <c r="H326" s="21">
        <f t="shared" ref="H326" si="68">SUM(H320:H325)</f>
        <v>0</v>
      </c>
      <c r="I326" s="21">
        <f t="shared" ref="I326" si="69">SUM(I320:I325)</f>
        <v>0</v>
      </c>
      <c r="J326" s="21">
        <f t="shared" ref="J326" si="70">SUM(J320:J325)</f>
        <v>0</v>
      </c>
      <c r="K326" s="27"/>
      <c r="L326" s="21">
        <f t="shared" ref="L326" ca="1" si="71">SUM(L320:L328)</f>
        <v>0</v>
      </c>
    </row>
    <row r="327" spans="1:12" ht="15.75" customHeight="1" thickBot="1" x14ac:dyDescent="0.25">
      <c r="A327" s="36">
        <f>A294</f>
        <v>2</v>
      </c>
      <c r="B327" s="36">
        <f>B294</f>
        <v>2</v>
      </c>
      <c r="C327" s="69" t="s">
        <v>4</v>
      </c>
      <c r="D327" s="70"/>
      <c r="E327" s="33"/>
      <c r="F327" s="34">
        <f>F299+F302+F309+F312+F319+F326</f>
        <v>2410</v>
      </c>
      <c r="G327" s="34">
        <f>G299+G302+G309+G312+G319+G326</f>
        <v>101.40999999999998</v>
      </c>
      <c r="H327" s="34">
        <f>H299+H302+H309+H312+H319+H326</f>
        <v>106.56</v>
      </c>
      <c r="I327" s="34">
        <f>I299+I302+I309+I312+I319+I326</f>
        <v>339.78999999999996</v>
      </c>
      <c r="J327" s="34">
        <f>J299+J302+J309+J312+J319+J326</f>
        <v>2223.21</v>
      </c>
      <c r="K327" s="35"/>
      <c r="L327" s="34">
        <f>L299+L302+L309+L312+L319</f>
        <v>308.8</v>
      </c>
    </row>
    <row r="328" spans="1:12" ht="15" x14ac:dyDescent="0.25">
      <c r="A328" s="22">
        <v>2</v>
      </c>
      <c r="B328" s="23">
        <v>3</v>
      </c>
      <c r="C328" s="24" t="s">
        <v>19</v>
      </c>
      <c r="D328" s="5" t="s">
        <v>20</v>
      </c>
      <c r="E328" s="47" t="s">
        <v>104</v>
      </c>
      <c r="F328" s="48">
        <v>200</v>
      </c>
      <c r="G328" s="48">
        <v>6.1</v>
      </c>
      <c r="H328" s="48">
        <v>4</v>
      </c>
      <c r="I328" s="48">
        <v>36.96</v>
      </c>
      <c r="J328" s="48">
        <v>208.24</v>
      </c>
      <c r="K328" s="49">
        <v>173</v>
      </c>
      <c r="L328" s="48"/>
    </row>
    <row r="329" spans="1:12" ht="15" x14ac:dyDescent="0.25">
      <c r="A329" s="25"/>
      <c r="B329" s="16"/>
      <c r="C329" s="11"/>
      <c r="D329" s="7" t="s">
        <v>30</v>
      </c>
      <c r="E329" s="50" t="s">
        <v>50</v>
      </c>
      <c r="F329" s="51">
        <v>200</v>
      </c>
      <c r="G329" s="51">
        <v>3.78</v>
      </c>
      <c r="H329" s="51">
        <v>0.67</v>
      </c>
      <c r="I329" s="51">
        <v>26</v>
      </c>
      <c r="J329" s="51">
        <v>40</v>
      </c>
      <c r="K329" s="52">
        <v>376</v>
      </c>
      <c r="L329" s="51"/>
    </row>
    <row r="330" spans="1:12" ht="15" x14ac:dyDescent="0.25">
      <c r="A330" s="25"/>
      <c r="B330" s="16"/>
      <c r="C330" s="11"/>
      <c r="D330" s="7" t="s">
        <v>22</v>
      </c>
      <c r="E330" s="50" t="s">
        <v>47</v>
      </c>
      <c r="F330" s="51">
        <v>50</v>
      </c>
      <c r="G330" s="51">
        <v>3.95</v>
      </c>
      <c r="H330" s="51">
        <v>0.52</v>
      </c>
      <c r="I330" s="51">
        <v>24.15</v>
      </c>
      <c r="J330" s="51">
        <v>57.5</v>
      </c>
      <c r="K330" s="52" t="s">
        <v>48</v>
      </c>
      <c r="L330" s="51"/>
    </row>
    <row r="331" spans="1:12" ht="15" x14ac:dyDescent="0.25">
      <c r="A331" s="25"/>
      <c r="B331" s="16"/>
      <c r="C331" s="11"/>
      <c r="D331" s="7"/>
      <c r="E331" s="50" t="s">
        <v>46</v>
      </c>
      <c r="F331" s="51">
        <v>50</v>
      </c>
      <c r="G331" s="51">
        <v>3.26</v>
      </c>
      <c r="H331" s="51">
        <v>7.6</v>
      </c>
      <c r="I331" s="51">
        <v>19.45</v>
      </c>
      <c r="J331" s="51">
        <v>159.24</v>
      </c>
      <c r="K331" s="52">
        <v>14</v>
      </c>
      <c r="L331" s="51"/>
    </row>
    <row r="332" spans="1:12" ht="15" x14ac:dyDescent="0.25">
      <c r="A332" s="25"/>
      <c r="B332" s="16"/>
      <c r="C332" s="11"/>
      <c r="D332" s="6"/>
      <c r="E332" s="50" t="s">
        <v>75</v>
      </c>
      <c r="F332" s="51">
        <v>40</v>
      </c>
      <c r="G332" s="51">
        <v>5.08</v>
      </c>
      <c r="H332" s="51">
        <v>4.5999999999999996</v>
      </c>
      <c r="I332" s="51">
        <v>1.2</v>
      </c>
      <c r="J332" s="51">
        <v>63</v>
      </c>
      <c r="K332" s="52">
        <v>209</v>
      </c>
      <c r="L332" s="51"/>
    </row>
    <row r="333" spans="1:12" ht="15" x14ac:dyDescent="0.25">
      <c r="A333" s="26"/>
      <c r="B333" s="18"/>
      <c r="C333" s="8"/>
      <c r="D333" s="19" t="s">
        <v>37</v>
      </c>
      <c r="E333" s="9"/>
      <c r="F333" s="21">
        <f>SUM(F328:F332)</f>
        <v>540</v>
      </c>
      <c r="G333" s="21">
        <f>SUM(G328:G332)</f>
        <v>22.169999999999995</v>
      </c>
      <c r="H333" s="21">
        <f>SUM(H328:H332)</f>
        <v>17.39</v>
      </c>
      <c r="I333" s="21">
        <f>SUM(I328:I332)</f>
        <v>107.76</v>
      </c>
      <c r="J333" s="21">
        <f>SUM(J328:J332)</f>
        <v>527.98</v>
      </c>
      <c r="K333" s="27"/>
      <c r="L333" s="21">
        <v>56.1</v>
      </c>
    </row>
    <row r="334" spans="1:12" ht="15" x14ac:dyDescent="0.25">
      <c r="A334" s="25">
        <v>2</v>
      </c>
      <c r="B334" s="16">
        <v>3</v>
      </c>
      <c r="C334" s="11" t="s">
        <v>24</v>
      </c>
      <c r="D334" s="6" t="s">
        <v>33</v>
      </c>
      <c r="E334" s="50" t="s">
        <v>61</v>
      </c>
      <c r="F334" s="51">
        <v>50</v>
      </c>
      <c r="G334" s="51">
        <v>2.1</v>
      </c>
      <c r="H334" s="51">
        <v>4.8</v>
      </c>
      <c r="I334" s="51">
        <v>33.200000000000003</v>
      </c>
      <c r="J334" s="51">
        <v>177.7</v>
      </c>
      <c r="K334" s="52" t="s">
        <v>48</v>
      </c>
      <c r="L334" s="51"/>
    </row>
    <row r="335" spans="1:12" ht="15" x14ac:dyDescent="0.25">
      <c r="A335" s="25"/>
      <c r="B335" s="16"/>
      <c r="C335" s="11"/>
      <c r="D335" s="6" t="s">
        <v>30</v>
      </c>
      <c r="E335" s="50" t="s">
        <v>101</v>
      </c>
      <c r="F335" s="51">
        <v>200</v>
      </c>
      <c r="G335" s="51">
        <v>3.78</v>
      </c>
      <c r="H335" s="51">
        <v>0.67</v>
      </c>
      <c r="I335" s="51">
        <v>2</v>
      </c>
      <c r="J335" s="51">
        <v>39</v>
      </c>
      <c r="K335" s="52">
        <v>379</v>
      </c>
      <c r="L335" s="51"/>
    </row>
    <row r="336" spans="1:12" ht="15" x14ac:dyDescent="0.25">
      <c r="A336" s="26"/>
      <c r="B336" s="18"/>
      <c r="C336" s="8"/>
      <c r="D336" s="19" t="s">
        <v>37</v>
      </c>
      <c r="E336" s="9"/>
      <c r="F336" s="21">
        <f>SUM(F334:F335)</f>
        <v>250</v>
      </c>
      <c r="G336" s="21">
        <f>SUM(G334:G335)</f>
        <v>5.88</v>
      </c>
      <c r="H336" s="21">
        <f>SUM(H334:H335)</f>
        <v>5.47</v>
      </c>
      <c r="I336" s="21">
        <f>SUM(I334:I335)</f>
        <v>35.200000000000003</v>
      </c>
      <c r="J336" s="21">
        <f>SUM(J334:J335)</f>
        <v>216.7</v>
      </c>
      <c r="K336" s="27"/>
      <c r="L336" s="21">
        <v>15.3</v>
      </c>
    </row>
    <row r="337" spans="1:12" ht="15" x14ac:dyDescent="0.25">
      <c r="A337" s="28">
        <f>A328</f>
        <v>2</v>
      </c>
      <c r="B337" s="14">
        <f>B328</f>
        <v>3</v>
      </c>
      <c r="C337" s="10" t="s">
        <v>25</v>
      </c>
      <c r="D337" s="7" t="s">
        <v>26</v>
      </c>
      <c r="E337" s="50" t="s">
        <v>112</v>
      </c>
      <c r="F337" s="51">
        <v>100</v>
      </c>
      <c r="G337" s="51">
        <v>0.67</v>
      </c>
      <c r="H337" s="51">
        <v>6.09</v>
      </c>
      <c r="I337" s="51">
        <v>1.81</v>
      </c>
      <c r="J337" s="51">
        <v>64.650000000000006</v>
      </c>
      <c r="K337" s="52">
        <v>71</v>
      </c>
      <c r="L337" s="51"/>
    </row>
    <row r="338" spans="1:12" ht="15" x14ac:dyDescent="0.25">
      <c r="A338" s="25"/>
      <c r="B338" s="16"/>
      <c r="C338" s="11"/>
      <c r="D338" s="7" t="s">
        <v>27</v>
      </c>
      <c r="E338" s="50" t="s">
        <v>81</v>
      </c>
      <c r="F338" s="51">
        <v>250</v>
      </c>
      <c r="G338" s="51">
        <v>7.5</v>
      </c>
      <c r="H338" s="51">
        <v>3.25</v>
      </c>
      <c r="I338" s="51">
        <v>17.25</v>
      </c>
      <c r="J338" s="51">
        <v>128.25</v>
      </c>
      <c r="K338" s="52">
        <v>119</v>
      </c>
      <c r="L338" s="51"/>
    </row>
    <row r="339" spans="1:12" ht="15" x14ac:dyDescent="0.25">
      <c r="A339" s="25"/>
      <c r="B339" s="16"/>
      <c r="C339" s="11"/>
      <c r="D339" s="7" t="s">
        <v>28</v>
      </c>
      <c r="E339" s="50" t="s">
        <v>56</v>
      </c>
      <c r="F339" s="51">
        <v>100</v>
      </c>
      <c r="G339" s="51">
        <v>13.5</v>
      </c>
      <c r="H339" s="51">
        <v>9.1999999999999993</v>
      </c>
      <c r="I339" s="51">
        <v>8.6</v>
      </c>
      <c r="J339" s="51">
        <v>171.2</v>
      </c>
      <c r="K339" s="52">
        <v>260</v>
      </c>
      <c r="L339" s="51"/>
    </row>
    <row r="340" spans="1:12" ht="15" x14ac:dyDescent="0.25">
      <c r="A340" s="25"/>
      <c r="B340" s="16"/>
      <c r="C340" s="11"/>
      <c r="D340" s="7" t="s">
        <v>29</v>
      </c>
      <c r="E340" s="50" t="s">
        <v>131</v>
      </c>
      <c r="F340" s="51">
        <v>150</v>
      </c>
      <c r="G340" s="51">
        <v>5.0999999999999996</v>
      </c>
      <c r="H340" s="51">
        <v>7.5</v>
      </c>
      <c r="I340" s="51">
        <v>28.5</v>
      </c>
      <c r="J340" s="51">
        <v>201.9</v>
      </c>
      <c r="K340" s="52">
        <v>309</v>
      </c>
      <c r="L340" s="51"/>
    </row>
    <row r="341" spans="1:12" ht="15" x14ac:dyDescent="0.25">
      <c r="A341" s="25"/>
      <c r="B341" s="16"/>
      <c r="C341" s="11"/>
      <c r="D341" s="7" t="s">
        <v>30</v>
      </c>
      <c r="E341" s="50" t="s">
        <v>58</v>
      </c>
      <c r="F341" s="51">
        <v>200</v>
      </c>
      <c r="G341" s="51">
        <v>1.1599999999999999</v>
      </c>
      <c r="H341" s="51">
        <v>0.3</v>
      </c>
      <c r="I341" s="51">
        <v>47.26</v>
      </c>
      <c r="J341" s="51">
        <v>196.38</v>
      </c>
      <c r="K341" s="52">
        <v>349</v>
      </c>
      <c r="L341" s="51"/>
    </row>
    <row r="342" spans="1:12" ht="15" x14ac:dyDescent="0.25">
      <c r="A342" s="25"/>
      <c r="B342" s="16"/>
      <c r="C342" s="11"/>
      <c r="D342" s="7" t="s">
        <v>108</v>
      </c>
      <c r="E342" s="50" t="s">
        <v>47</v>
      </c>
      <c r="F342" s="51">
        <v>50</v>
      </c>
      <c r="G342" s="51">
        <v>3.95</v>
      </c>
      <c r="H342" s="51">
        <v>0.52</v>
      </c>
      <c r="I342" s="51">
        <v>24.15</v>
      </c>
      <c r="J342" s="51">
        <v>57.5</v>
      </c>
      <c r="K342" s="52" t="s">
        <v>48</v>
      </c>
      <c r="L342" s="51"/>
    </row>
    <row r="343" spans="1:12" ht="15" x14ac:dyDescent="0.25">
      <c r="A343" s="26"/>
      <c r="B343" s="18"/>
      <c r="C343" s="8"/>
      <c r="D343" s="19" t="s">
        <v>37</v>
      </c>
      <c r="E343" s="9"/>
      <c r="F343" s="21">
        <f>SUM(F337:F342)</f>
        <v>850</v>
      </c>
      <c r="G343" s="21">
        <f>SUM(G337:G342)</f>
        <v>31.880000000000003</v>
      </c>
      <c r="H343" s="21">
        <f>SUM(H337:H342)</f>
        <v>26.86</v>
      </c>
      <c r="I343" s="21">
        <f>SUM(I337:I342)</f>
        <v>127.57</v>
      </c>
      <c r="J343" s="21">
        <f>SUM(J337:J342)</f>
        <v>819.88</v>
      </c>
      <c r="K343" s="27"/>
      <c r="L343" s="21">
        <v>103.3</v>
      </c>
    </row>
    <row r="344" spans="1:12" ht="15" x14ac:dyDescent="0.25">
      <c r="A344" s="25">
        <v>2</v>
      </c>
      <c r="B344" s="16">
        <v>3</v>
      </c>
      <c r="C344" s="11" t="s">
        <v>32</v>
      </c>
      <c r="D344" s="6" t="s">
        <v>23</v>
      </c>
      <c r="E344" s="50" t="s">
        <v>107</v>
      </c>
      <c r="F344" s="51">
        <v>150</v>
      </c>
      <c r="G344" s="51">
        <v>0.6</v>
      </c>
      <c r="H344" s="51">
        <v>0.6</v>
      </c>
      <c r="I344" s="51">
        <v>14.7</v>
      </c>
      <c r="J344" s="51">
        <v>66.599999999999994</v>
      </c>
      <c r="K344" s="52">
        <v>338</v>
      </c>
      <c r="L344" s="51"/>
    </row>
    <row r="345" spans="1:12" ht="15" x14ac:dyDescent="0.25">
      <c r="A345" s="25"/>
      <c r="B345" s="16"/>
      <c r="C345" s="11"/>
      <c r="D345" s="6"/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26"/>
      <c r="B346" s="18"/>
      <c r="C346" s="8"/>
      <c r="D346" s="19" t="s">
        <v>37</v>
      </c>
      <c r="E346" s="9"/>
      <c r="F346" s="21">
        <f>SUM(F344:F345)</f>
        <v>150</v>
      </c>
      <c r="G346" s="21">
        <f>SUM(G344:G345)</f>
        <v>0.6</v>
      </c>
      <c r="H346" s="21">
        <f>SUM(H344:H345)</f>
        <v>0.6</v>
      </c>
      <c r="I346" s="21">
        <f>SUM(I344:I345)</f>
        <v>14.7</v>
      </c>
      <c r="J346" s="21">
        <f>SUM(J344:J345)</f>
        <v>66.599999999999994</v>
      </c>
      <c r="K346" s="27"/>
      <c r="L346" s="21">
        <v>40.299999999999997</v>
      </c>
    </row>
    <row r="347" spans="1:12" ht="15" x14ac:dyDescent="0.25">
      <c r="A347" s="28">
        <f>A328</f>
        <v>2</v>
      </c>
      <c r="B347" s="14">
        <f>B328</f>
        <v>3</v>
      </c>
      <c r="C347" s="10" t="s">
        <v>34</v>
      </c>
      <c r="D347" s="7" t="s">
        <v>20</v>
      </c>
      <c r="E347" s="50" t="s">
        <v>82</v>
      </c>
      <c r="F347" s="51">
        <v>80</v>
      </c>
      <c r="G347" s="51">
        <v>12.16</v>
      </c>
      <c r="H347" s="51">
        <v>10.88</v>
      </c>
      <c r="I347" s="51">
        <v>10.8</v>
      </c>
      <c r="J347" s="51">
        <v>189.76</v>
      </c>
      <c r="K347" s="52">
        <v>296</v>
      </c>
      <c r="L347" s="51"/>
    </row>
    <row r="348" spans="1:12" ht="15" x14ac:dyDescent="0.25">
      <c r="A348" s="25"/>
      <c r="B348" s="16"/>
      <c r="C348" s="11"/>
      <c r="D348" s="7" t="s">
        <v>29</v>
      </c>
      <c r="E348" s="50" t="s">
        <v>132</v>
      </c>
      <c r="F348" s="51">
        <v>150</v>
      </c>
      <c r="G348" s="51">
        <v>6.84</v>
      </c>
      <c r="H348" s="51">
        <v>8.01</v>
      </c>
      <c r="I348" s="51">
        <v>50.04</v>
      </c>
      <c r="J348" s="51">
        <v>220.98</v>
      </c>
      <c r="K348" s="52">
        <v>171</v>
      </c>
      <c r="L348" s="51"/>
    </row>
    <row r="349" spans="1:12" ht="15" x14ac:dyDescent="0.25">
      <c r="A349" s="25"/>
      <c r="B349" s="16"/>
      <c r="C349" s="11"/>
      <c r="D349" s="7" t="s">
        <v>30</v>
      </c>
      <c r="E349" s="50" t="s">
        <v>60</v>
      </c>
      <c r="F349" s="51">
        <v>200</v>
      </c>
      <c r="G349" s="51">
        <v>1</v>
      </c>
      <c r="H349" s="51">
        <v>0.2</v>
      </c>
      <c r="I349" s="51">
        <v>20.2</v>
      </c>
      <c r="J349" s="51">
        <v>86.6</v>
      </c>
      <c r="K349" s="52">
        <v>389</v>
      </c>
      <c r="L349" s="51"/>
    </row>
    <row r="350" spans="1:12" ht="15" x14ac:dyDescent="0.25">
      <c r="A350" s="25"/>
      <c r="B350" s="16"/>
      <c r="C350" s="11"/>
      <c r="D350" s="7" t="s">
        <v>22</v>
      </c>
      <c r="E350" s="50" t="s">
        <v>47</v>
      </c>
      <c r="F350" s="51">
        <v>50</v>
      </c>
      <c r="G350" s="51">
        <v>3.95</v>
      </c>
      <c r="H350" s="51">
        <v>0.52</v>
      </c>
      <c r="I350" s="51">
        <v>24.15</v>
      </c>
      <c r="J350" s="51">
        <v>57.5</v>
      </c>
      <c r="K350" s="52" t="s">
        <v>48</v>
      </c>
      <c r="L350" s="51"/>
    </row>
    <row r="351" spans="1:12" ht="15" x14ac:dyDescent="0.25">
      <c r="A351" s="25"/>
      <c r="B351" s="16"/>
      <c r="C351" s="11"/>
      <c r="D351" s="6" t="s">
        <v>26</v>
      </c>
      <c r="E351" s="50" t="s">
        <v>43</v>
      </c>
      <c r="F351" s="51">
        <v>100</v>
      </c>
      <c r="G351" s="51">
        <v>1.01</v>
      </c>
      <c r="H351" s="51">
        <v>4.8499999999999996</v>
      </c>
      <c r="I351" s="51">
        <v>5.39</v>
      </c>
      <c r="J351" s="51">
        <v>69.260000000000005</v>
      </c>
      <c r="K351" s="52"/>
      <c r="L351" s="51"/>
    </row>
    <row r="352" spans="1:12" ht="15" x14ac:dyDescent="0.25">
      <c r="A352" s="26"/>
      <c r="B352" s="18"/>
      <c r="C352" s="8"/>
      <c r="D352" s="19" t="s">
        <v>37</v>
      </c>
      <c r="E352" s="9"/>
      <c r="F352" s="21">
        <f>SUM(F347:F351)</f>
        <v>580</v>
      </c>
      <c r="G352" s="21">
        <f>SUM(G347:G351)</f>
        <v>24.96</v>
      </c>
      <c r="H352" s="21">
        <f>SUM(H347:H351)</f>
        <v>24.46</v>
      </c>
      <c r="I352" s="21">
        <f>SUM(I347:I351)</f>
        <v>110.58</v>
      </c>
      <c r="J352" s="21">
        <f>SUM(J347:J351)</f>
        <v>624.1</v>
      </c>
      <c r="K352" s="27"/>
      <c r="L352" s="21">
        <v>82.1</v>
      </c>
    </row>
    <row r="353" spans="1:12" ht="15" x14ac:dyDescent="0.25">
      <c r="A353" s="28">
        <f>A328</f>
        <v>2</v>
      </c>
      <c r="B353" s="14">
        <f>B328</f>
        <v>3</v>
      </c>
      <c r="C353" s="10" t="s">
        <v>35</v>
      </c>
      <c r="D353" s="12" t="s">
        <v>36</v>
      </c>
      <c r="E353" s="50"/>
      <c r="F353" s="51"/>
      <c r="G353" s="51"/>
      <c r="H353" s="51"/>
      <c r="I353" s="51"/>
      <c r="J353" s="51"/>
      <c r="K353" s="52"/>
      <c r="L353" s="51"/>
    </row>
    <row r="354" spans="1:12" ht="15" x14ac:dyDescent="0.25">
      <c r="A354" s="25"/>
      <c r="B354" s="16"/>
      <c r="C354" s="11"/>
      <c r="D354" s="12" t="s">
        <v>33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25"/>
      <c r="B355" s="16"/>
      <c r="C355" s="11"/>
      <c r="D355" s="12" t="s">
        <v>30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25"/>
      <c r="B356" s="16"/>
      <c r="C356" s="11"/>
      <c r="D356" s="12" t="s">
        <v>23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2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2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26"/>
      <c r="B359" s="18"/>
      <c r="C359" s="8"/>
      <c r="D359" s="20" t="s">
        <v>37</v>
      </c>
      <c r="E359" s="9"/>
      <c r="F359" s="21">
        <f>SUM(F353:F358)</f>
        <v>0</v>
      </c>
      <c r="G359" s="21">
        <f t="shared" ref="G359" si="72">SUM(G353:G358)</f>
        <v>0</v>
      </c>
      <c r="H359" s="21">
        <f t="shared" ref="H359" si="73">SUM(H353:H358)</f>
        <v>0</v>
      </c>
      <c r="I359" s="21">
        <f t="shared" ref="I359" si="74">SUM(I353:I358)</f>
        <v>0</v>
      </c>
      <c r="J359" s="21">
        <f t="shared" ref="J359" si="75">SUM(J353:J358)</f>
        <v>0</v>
      </c>
      <c r="K359" s="27"/>
      <c r="L359" s="21">
        <f t="shared" ref="L359" ca="1" si="76">SUM(L353:L361)</f>
        <v>0</v>
      </c>
    </row>
    <row r="360" spans="1:12" ht="15.75" customHeight="1" thickBot="1" x14ac:dyDescent="0.25">
      <c r="A360" s="31">
        <f>A328</f>
        <v>2</v>
      </c>
      <c r="B360" s="32">
        <f>B328</f>
        <v>3</v>
      </c>
      <c r="C360" s="69" t="s">
        <v>4</v>
      </c>
      <c r="D360" s="70"/>
      <c r="E360" s="33"/>
      <c r="F360" s="34">
        <f>F333+F336+F343+F346+F352+F359</f>
        <v>2370</v>
      </c>
      <c r="G360" s="34">
        <f>G333+G336+G343+G346+G352+G359</f>
        <v>85.49</v>
      </c>
      <c r="H360" s="34">
        <f>H333+H336+H343+H346+H352+H359</f>
        <v>74.78</v>
      </c>
      <c r="I360" s="34">
        <f>I333+I336+I343+I346+I352+I359</f>
        <v>395.80999999999995</v>
      </c>
      <c r="J360" s="34">
        <f>J333+J336+J343+J346+J352+J359</f>
        <v>2255.2599999999998</v>
      </c>
      <c r="K360" s="35"/>
      <c r="L360" s="34">
        <f>L333+L336+L343+L346+L352</f>
        <v>297.10000000000002</v>
      </c>
    </row>
    <row r="361" spans="1:12" ht="15" x14ac:dyDescent="0.25">
      <c r="A361" s="22">
        <v>2</v>
      </c>
      <c r="B361" s="23">
        <v>4</v>
      </c>
      <c r="C361" s="24" t="s">
        <v>19</v>
      </c>
      <c r="D361" s="5" t="s">
        <v>20</v>
      </c>
      <c r="E361" s="47" t="s">
        <v>133</v>
      </c>
      <c r="F361" s="48">
        <v>200</v>
      </c>
      <c r="G361" s="48">
        <v>6.02</v>
      </c>
      <c r="H361" s="48">
        <v>4.05</v>
      </c>
      <c r="I361" s="48">
        <v>33.369999999999997</v>
      </c>
      <c r="J361" s="48">
        <v>194.01</v>
      </c>
      <c r="K361" s="49">
        <v>181</v>
      </c>
      <c r="L361" s="48"/>
    </row>
    <row r="362" spans="1:12" ht="15" x14ac:dyDescent="0.25">
      <c r="A362" s="25"/>
      <c r="B362" s="16"/>
      <c r="C362" s="11"/>
      <c r="D362" s="7"/>
      <c r="E362" s="50" t="s">
        <v>75</v>
      </c>
      <c r="F362" s="51">
        <v>40</v>
      </c>
      <c r="G362" s="51">
        <v>5.08</v>
      </c>
      <c r="H362" s="51">
        <v>4.5999999999999996</v>
      </c>
      <c r="I362" s="51">
        <v>1.2</v>
      </c>
      <c r="J362" s="51">
        <v>115</v>
      </c>
      <c r="K362" s="52">
        <v>209</v>
      </c>
      <c r="L362" s="51"/>
    </row>
    <row r="363" spans="1:12" ht="15" x14ac:dyDescent="0.25">
      <c r="A363" s="25"/>
      <c r="B363" s="16"/>
      <c r="C363" s="11"/>
      <c r="D363" s="7" t="s">
        <v>30</v>
      </c>
      <c r="E363" s="50" t="s">
        <v>50</v>
      </c>
      <c r="F363" s="51">
        <v>200</v>
      </c>
      <c r="G363" s="51">
        <v>0.53</v>
      </c>
      <c r="H363" s="51"/>
      <c r="I363" s="51">
        <v>9.4700000000000006</v>
      </c>
      <c r="J363" s="51">
        <v>40</v>
      </c>
      <c r="K363" s="52">
        <v>376</v>
      </c>
      <c r="L363" s="51"/>
    </row>
    <row r="364" spans="1:12" ht="15" x14ac:dyDescent="0.25">
      <c r="A364" s="25"/>
      <c r="B364" s="16"/>
      <c r="C364" s="11"/>
      <c r="D364" s="7" t="s">
        <v>22</v>
      </c>
      <c r="E364" s="50" t="s">
        <v>47</v>
      </c>
      <c r="F364" s="51">
        <v>50</v>
      </c>
      <c r="G364" s="51">
        <v>3.95</v>
      </c>
      <c r="H364" s="51">
        <v>0.5</v>
      </c>
      <c r="I364" s="51">
        <v>24.15</v>
      </c>
      <c r="J364" s="51">
        <v>115</v>
      </c>
      <c r="K364" s="52"/>
      <c r="L364" s="51"/>
    </row>
    <row r="365" spans="1:12" ht="15" x14ac:dyDescent="0.25">
      <c r="A365" s="25"/>
      <c r="B365" s="16"/>
      <c r="C365" s="11"/>
      <c r="D365" s="6"/>
      <c r="E365" s="50" t="s">
        <v>46</v>
      </c>
      <c r="F365" s="51">
        <v>50</v>
      </c>
      <c r="G365" s="51">
        <v>3.26</v>
      </c>
      <c r="H365" s="51">
        <v>7.6</v>
      </c>
      <c r="I365" s="51">
        <v>19.45</v>
      </c>
      <c r="J365" s="51">
        <v>159.24</v>
      </c>
      <c r="K365" s="52">
        <v>14</v>
      </c>
      <c r="L365" s="51"/>
    </row>
    <row r="366" spans="1:12" ht="15" x14ac:dyDescent="0.25">
      <c r="A366" s="26"/>
      <c r="B366" s="18"/>
      <c r="C366" s="8"/>
      <c r="D366" s="19" t="s">
        <v>37</v>
      </c>
      <c r="E366" s="9"/>
      <c r="F366" s="21">
        <f>SUM(F361:F365)</f>
        <v>540</v>
      </c>
      <c r="G366" s="21">
        <f>SUM(G361:G365)</f>
        <v>18.839999999999996</v>
      </c>
      <c r="H366" s="21">
        <f>SUM(H361:H365)</f>
        <v>16.75</v>
      </c>
      <c r="I366" s="21">
        <f>SUM(I361:I365)</f>
        <v>87.64</v>
      </c>
      <c r="J366" s="21">
        <f>SUM(J361:J365)</f>
        <v>623.25</v>
      </c>
      <c r="K366" s="27"/>
      <c r="L366" s="21">
        <v>50.6</v>
      </c>
    </row>
    <row r="367" spans="1:12" ht="15" x14ac:dyDescent="0.25">
      <c r="A367" s="25">
        <v>2</v>
      </c>
      <c r="B367" s="16">
        <v>4</v>
      </c>
      <c r="C367" s="11" t="s">
        <v>24</v>
      </c>
      <c r="D367" s="6"/>
      <c r="E367" s="50" t="s">
        <v>119</v>
      </c>
      <c r="F367" s="51">
        <v>35</v>
      </c>
      <c r="G367" s="51">
        <v>9.5</v>
      </c>
      <c r="H367" s="51">
        <v>9.5</v>
      </c>
      <c r="I367" s="51"/>
      <c r="J367" s="51">
        <v>126</v>
      </c>
      <c r="K367" s="52">
        <v>15</v>
      </c>
      <c r="L367" s="51"/>
    </row>
    <row r="368" spans="1:12" ht="15" x14ac:dyDescent="0.25">
      <c r="A368" s="25"/>
      <c r="B368" s="16"/>
      <c r="C368" s="11"/>
      <c r="D368" s="6" t="s">
        <v>30</v>
      </c>
      <c r="E368" s="50" t="s">
        <v>101</v>
      </c>
      <c r="F368" s="51">
        <v>200</v>
      </c>
      <c r="G368" s="51">
        <v>3.6</v>
      </c>
      <c r="H368" s="51">
        <v>2.67</v>
      </c>
      <c r="I368" s="51">
        <v>29.2</v>
      </c>
      <c r="J368" s="51">
        <v>39</v>
      </c>
      <c r="K368" s="52">
        <v>379</v>
      </c>
      <c r="L368" s="51"/>
    </row>
    <row r="369" spans="1:12" ht="15" x14ac:dyDescent="0.25">
      <c r="A369" s="25"/>
      <c r="B369" s="16"/>
      <c r="C369" s="11"/>
      <c r="D369" s="6" t="s">
        <v>108</v>
      </c>
      <c r="E369" s="50" t="s">
        <v>103</v>
      </c>
      <c r="F369" s="51">
        <v>50</v>
      </c>
      <c r="G369" s="51">
        <v>3.95</v>
      </c>
      <c r="H369" s="51">
        <v>0.5</v>
      </c>
      <c r="I369" s="51">
        <v>24.15</v>
      </c>
      <c r="J369" s="51">
        <v>57.5</v>
      </c>
      <c r="K369" s="52" t="s">
        <v>48</v>
      </c>
      <c r="L369" s="51"/>
    </row>
    <row r="370" spans="1:12" ht="15" x14ac:dyDescent="0.25">
      <c r="A370" s="26"/>
      <c r="B370" s="18"/>
      <c r="C370" s="8"/>
      <c r="D370" s="19" t="s">
        <v>37</v>
      </c>
      <c r="E370" s="9"/>
      <c r="F370" s="21">
        <f>SUM(F367:F369)</f>
        <v>285</v>
      </c>
      <c r="G370" s="21">
        <f>SUM(G367:G369)</f>
        <v>17.05</v>
      </c>
      <c r="H370" s="21">
        <f>SUM(H367:H369)</f>
        <v>12.67</v>
      </c>
      <c r="I370" s="21">
        <f>SUM(I367:I369)</f>
        <v>53.349999999999994</v>
      </c>
      <c r="J370" s="21">
        <f>SUM(J367:J369)</f>
        <v>222.5</v>
      </c>
      <c r="K370" s="27"/>
      <c r="L370" s="21">
        <v>23.63</v>
      </c>
    </row>
    <row r="371" spans="1:12" ht="15" x14ac:dyDescent="0.25">
      <c r="A371" s="28">
        <f>A361</f>
        <v>2</v>
      </c>
      <c r="B371" s="14">
        <f>B361</f>
        <v>4</v>
      </c>
      <c r="C371" s="10" t="s">
        <v>25</v>
      </c>
      <c r="D371" s="7" t="s">
        <v>26</v>
      </c>
      <c r="E371" s="50" t="s">
        <v>134</v>
      </c>
      <c r="F371" s="51">
        <v>100</v>
      </c>
      <c r="G371" s="51">
        <v>1.1100000000000001</v>
      </c>
      <c r="H371" s="51">
        <v>6.18</v>
      </c>
      <c r="I371" s="51">
        <v>4.62</v>
      </c>
      <c r="J371" s="51">
        <v>78.56</v>
      </c>
      <c r="K371" s="52">
        <v>71</v>
      </c>
      <c r="L371" s="51"/>
    </row>
    <row r="372" spans="1:12" ht="15" x14ac:dyDescent="0.25">
      <c r="A372" s="25"/>
      <c r="B372" s="16"/>
      <c r="C372" s="11"/>
      <c r="D372" s="7" t="s">
        <v>27</v>
      </c>
      <c r="E372" s="50" t="s">
        <v>83</v>
      </c>
      <c r="F372" s="51">
        <v>250</v>
      </c>
      <c r="G372" s="51">
        <v>2.7</v>
      </c>
      <c r="H372" s="51">
        <v>2.78</v>
      </c>
      <c r="I372" s="51">
        <v>14.58</v>
      </c>
      <c r="J372" s="51">
        <v>90.68</v>
      </c>
      <c r="K372" s="52">
        <v>98</v>
      </c>
      <c r="L372" s="51"/>
    </row>
    <row r="373" spans="1:12" ht="15" x14ac:dyDescent="0.25">
      <c r="A373" s="25"/>
      <c r="B373" s="16"/>
      <c r="C373" s="11"/>
      <c r="D373" s="7" t="s">
        <v>28</v>
      </c>
      <c r="E373" s="50" t="s">
        <v>84</v>
      </c>
      <c r="F373" s="51">
        <v>80</v>
      </c>
      <c r="G373" s="51">
        <v>9.8699999999999992</v>
      </c>
      <c r="H373" s="51">
        <v>17.329999999999998</v>
      </c>
      <c r="I373" s="51">
        <v>8.8000000000000007</v>
      </c>
      <c r="J373" s="51">
        <v>230.67</v>
      </c>
      <c r="K373" s="52">
        <v>268</v>
      </c>
      <c r="L373" s="51"/>
    </row>
    <row r="374" spans="1:12" ht="15" x14ac:dyDescent="0.25">
      <c r="A374" s="25"/>
      <c r="B374" s="16"/>
      <c r="C374" s="11"/>
      <c r="D374" s="7" t="s">
        <v>29</v>
      </c>
      <c r="E374" s="50" t="s">
        <v>59</v>
      </c>
      <c r="F374" s="51">
        <v>150</v>
      </c>
      <c r="G374" s="51">
        <v>3.08</v>
      </c>
      <c r="H374" s="51">
        <v>2.33</v>
      </c>
      <c r="I374" s="51">
        <v>19.13</v>
      </c>
      <c r="J374" s="51">
        <v>109.73</v>
      </c>
      <c r="K374" s="52">
        <v>312</v>
      </c>
      <c r="L374" s="51"/>
    </row>
    <row r="375" spans="1:12" ht="15" x14ac:dyDescent="0.25">
      <c r="A375" s="25"/>
      <c r="B375" s="16"/>
      <c r="C375" s="11"/>
      <c r="D375" s="7" t="s">
        <v>30</v>
      </c>
      <c r="E375" s="50" t="s">
        <v>135</v>
      </c>
      <c r="F375" s="51">
        <v>200</v>
      </c>
      <c r="G375" s="51">
        <v>1.1599999999999999</v>
      </c>
      <c r="H375" s="51">
        <v>0.3</v>
      </c>
      <c r="I375" s="51">
        <v>47.26</v>
      </c>
      <c r="J375" s="51">
        <v>196.38</v>
      </c>
      <c r="K375" s="52">
        <v>349</v>
      </c>
      <c r="L375" s="51"/>
    </row>
    <row r="376" spans="1:12" ht="15" x14ac:dyDescent="0.25">
      <c r="A376" s="25"/>
      <c r="B376" s="16"/>
      <c r="C376" s="11"/>
      <c r="D376" s="7" t="s">
        <v>108</v>
      </c>
      <c r="E376" s="50" t="s">
        <v>47</v>
      </c>
      <c r="F376" s="51">
        <v>50</v>
      </c>
      <c r="G376" s="51">
        <v>3.95</v>
      </c>
      <c r="H376" s="51">
        <v>0.5</v>
      </c>
      <c r="I376" s="51">
        <v>24.15</v>
      </c>
      <c r="J376" s="51">
        <v>57.5</v>
      </c>
      <c r="K376" s="52" t="s">
        <v>48</v>
      </c>
      <c r="L376" s="51"/>
    </row>
    <row r="377" spans="1:12" ht="15" x14ac:dyDescent="0.25">
      <c r="A377" s="26"/>
      <c r="B377" s="18"/>
      <c r="C377" s="8"/>
      <c r="D377" s="19" t="s">
        <v>37</v>
      </c>
      <c r="E377" s="9"/>
      <c r="F377" s="21">
        <f>SUM(F371:F376)</f>
        <v>830</v>
      </c>
      <c r="G377" s="21">
        <f>SUM(G371:G376)</f>
        <v>21.869999999999997</v>
      </c>
      <c r="H377" s="21">
        <f>SUM(H371:H376)</f>
        <v>29.419999999999998</v>
      </c>
      <c r="I377" s="21">
        <f>SUM(I371:I376)</f>
        <v>118.53999999999999</v>
      </c>
      <c r="J377" s="21">
        <f>SUM(J371:J376)</f>
        <v>763.52</v>
      </c>
      <c r="K377" s="27"/>
      <c r="L377" s="21">
        <v>108</v>
      </c>
    </row>
    <row r="378" spans="1:12" ht="15" x14ac:dyDescent="0.25">
      <c r="A378" s="25">
        <v>2</v>
      </c>
      <c r="B378" s="16">
        <v>4</v>
      </c>
      <c r="C378" s="11" t="s">
        <v>152</v>
      </c>
      <c r="D378" s="6" t="s">
        <v>23</v>
      </c>
      <c r="E378" s="50" t="s">
        <v>107</v>
      </c>
      <c r="F378" s="51">
        <v>150</v>
      </c>
      <c r="G378" s="51">
        <v>0.6</v>
      </c>
      <c r="H378" s="51">
        <v>0.6</v>
      </c>
      <c r="I378" s="51">
        <v>14.7</v>
      </c>
      <c r="J378" s="51">
        <v>66.599999999999994</v>
      </c>
      <c r="K378" s="52">
        <v>338</v>
      </c>
      <c r="L378" s="51"/>
    </row>
    <row r="379" spans="1:12" ht="15" x14ac:dyDescent="0.25">
      <c r="A379" s="25"/>
      <c r="B379" s="16"/>
      <c r="C379" s="11"/>
      <c r="D379" s="6"/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26"/>
      <c r="B380" s="18"/>
      <c r="C380" s="8"/>
      <c r="D380" s="19" t="s">
        <v>37</v>
      </c>
      <c r="E380" s="9"/>
      <c r="F380" s="21">
        <f>SUM(F378:F379)</f>
        <v>150</v>
      </c>
      <c r="G380" s="21">
        <f>SUM(G378:G379)</f>
        <v>0.6</v>
      </c>
      <c r="H380" s="21">
        <f>SUM(H378:H379)</f>
        <v>0.6</v>
      </c>
      <c r="I380" s="21">
        <f>SUM(I378:I379)</f>
        <v>14.7</v>
      </c>
      <c r="J380" s="21">
        <f>SUM(J378:J379)</f>
        <v>66.599999999999994</v>
      </c>
      <c r="K380" s="27"/>
      <c r="L380" s="21">
        <v>25</v>
      </c>
    </row>
    <row r="381" spans="1:12" ht="15" x14ac:dyDescent="0.25">
      <c r="A381" s="28">
        <f>A361</f>
        <v>2</v>
      </c>
      <c r="B381" s="14">
        <f>B361</f>
        <v>4</v>
      </c>
      <c r="C381" s="10" t="s">
        <v>34</v>
      </c>
      <c r="D381" s="7" t="s">
        <v>20</v>
      </c>
      <c r="E381" s="50" t="s">
        <v>121</v>
      </c>
      <c r="F381" s="51">
        <v>100</v>
      </c>
      <c r="G381" s="51">
        <v>12.8</v>
      </c>
      <c r="H381" s="51">
        <v>22.8</v>
      </c>
      <c r="I381" s="51"/>
      <c r="J381" s="51">
        <v>175</v>
      </c>
      <c r="K381" s="52">
        <v>243</v>
      </c>
      <c r="L381" s="51"/>
    </row>
    <row r="382" spans="1:12" ht="15" x14ac:dyDescent="0.25">
      <c r="A382" s="25"/>
      <c r="B382" s="16"/>
      <c r="C382" s="11"/>
      <c r="D382" s="7" t="s">
        <v>29</v>
      </c>
      <c r="E382" s="50" t="s">
        <v>85</v>
      </c>
      <c r="F382" s="51">
        <v>150</v>
      </c>
      <c r="G382" s="51">
        <v>3.67</v>
      </c>
      <c r="H382" s="51">
        <v>5.42</v>
      </c>
      <c r="I382" s="51">
        <v>36.67</v>
      </c>
      <c r="J382" s="51">
        <v>210.11</v>
      </c>
      <c r="K382" s="52">
        <v>304</v>
      </c>
      <c r="L382" s="51"/>
    </row>
    <row r="383" spans="1:12" ht="15" x14ac:dyDescent="0.25">
      <c r="A383" s="25"/>
      <c r="B383" s="16"/>
      <c r="C383" s="11"/>
      <c r="D383" s="7" t="s">
        <v>30</v>
      </c>
      <c r="E383" s="50" t="s">
        <v>60</v>
      </c>
      <c r="F383" s="51">
        <v>200</v>
      </c>
      <c r="G383" s="51">
        <v>3.78</v>
      </c>
      <c r="H383" s="51">
        <v>0.67</v>
      </c>
      <c r="I383" s="51">
        <v>26</v>
      </c>
      <c r="J383" s="51">
        <v>86.6</v>
      </c>
      <c r="K383" s="52">
        <v>389</v>
      </c>
      <c r="L383" s="51"/>
    </row>
    <row r="384" spans="1:12" ht="15" x14ac:dyDescent="0.25">
      <c r="A384" s="25"/>
      <c r="B384" s="16"/>
      <c r="C384" s="11"/>
      <c r="D384" s="7" t="s">
        <v>22</v>
      </c>
      <c r="E384" s="50" t="s">
        <v>47</v>
      </c>
      <c r="F384" s="51">
        <v>50</v>
      </c>
      <c r="G384" s="51">
        <v>3.95</v>
      </c>
      <c r="H384" s="51">
        <v>0.5</v>
      </c>
      <c r="I384" s="51">
        <v>24.15</v>
      </c>
      <c r="J384" s="51">
        <v>57.5</v>
      </c>
      <c r="K384" s="52" t="s">
        <v>48</v>
      </c>
      <c r="L384" s="51"/>
    </row>
    <row r="385" spans="1:12" ht="15" x14ac:dyDescent="0.25">
      <c r="A385" s="25"/>
      <c r="B385" s="16"/>
      <c r="C385" s="11"/>
      <c r="D385" s="6"/>
      <c r="E385" s="50" t="s">
        <v>86</v>
      </c>
      <c r="F385" s="51">
        <v>50</v>
      </c>
      <c r="G385" s="51">
        <v>0.8</v>
      </c>
      <c r="H385" s="51">
        <v>2.4</v>
      </c>
      <c r="I385" s="51">
        <v>3.5</v>
      </c>
      <c r="J385" s="51">
        <v>40.049999999999997</v>
      </c>
      <c r="K385" s="52">
        <v>282</v>
      </c>
      <c r="L385" s="51"/>
    </row>
    <row r="386" spans="1:12" ht="15" x14ac:dyDescent="0.25">
      <c r="A386" s="26"/>
      <c r="B386" s="18"/>
      <c r="C386" s="8"/>
      <c r="D386" s="19" t="s">
        <v>37</v>
      </c>
      <c r="E386" s="9"/>
      <c r="F386" s="21">
        <f>SUM(F381:F385)</f>
        <v>550</v>
      </c>
      <c r="G386" s="21">
        <f>SUM(G381:G385)</f>
        <v>25</v>
      </c>
      <c r="H386" s="21">
        <f>SUM(H381:H385)</f>
        <v>31.79</v>
      </c>
      <c r="I386" s="21">
        <f>SUM(I381:I385)</f>
        <v>90.32</v>
      </c>
      <c r="J386" s="21">
        <f>SUM(J381:J385)</f>
        <v>569.26</v>
      </c>
      <c r="K386" s="27"/>
      <c r="L386" s="21">
        <v>68.900000000000006</v>
      </c>
    </row>
    <row r="387" spans="1:12" ht="15" x14ac:dyDescent="0.25">
      <c r="A387" s="28">
        <f>A361</f>
        <v>2</v>
      </c>
      <c r="B387" s="14">
        <f>B361</f>
        <v>4</v>
      </c>
      <c r="C387" s="10" t="s">
        <v>35</v>
      </c>
      <c r="D387" s="12" t="s">
        <v>36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12" t="s">
        <v>33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12" t="s">
        <v>30</v>
      </c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12" t="s">
        <v>23</v>
      </c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5"/>
      <c r="B391" s="16"/>
      <c r="C391" s="11"/>
      <c r="D391" s="6"/>
      <c r="E391" s="50"/>
      <c r="F391" s="51"/>
      <c r="G391" s="51"/>
      <c r="H391" s="51"/>
      <c r="I391" s="51"/>
      <c r="J391" s="51"/>
      <c r="K391" s="52"/>
      <c r="L391" s="51"/>
    </row>
    <row r="392" spans="1:12" ht="15" x14ac:dyDescent="0.25">
      <c r="A392" s="25"/>
      <c r="B392" s="16"/>
      <c r="C392" s="11"/>
      <c r="D392" s="6"/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6"/>
      <c r="B393" s="18"/>
      <c r="C393" s="8"/>
      <c r="D393" s="20" t="s">
        <v>37</v>
      </c>
      <c r="E393" s="9"/>
      <c r="F393" s="21">
        <f>SUM(F387:F392)</f>
        <v>0</v>
      </c>
      <c r="G393" s="21">
        <f t="shared" ref="G393" si="77">SUM(G387:G392)</f>
        <v>0</v>
      </c>
      <c r="H393" s="21">
        <f t="shared" ref="H393" si="78">SUM(H387:H392)</f>
        <v>0</v>
      </c>
      <c r="I393" s="21">
        <f t="shared" ref="I393" si="79">SUM(I387:I392)</f>
        <v>0</v>
      </c>
      <c r="J393" s="21">
        <f t="shared" ref="J393" si="80">SUM(J387:J392)</f>
        <v>0</v>
      </c>
      <c r="K393" s="27"/>
      <c r="L393" s="21">
        <f t="shared" ref="L393" ca="1" si="81">SUM(L387:L395)</f>
        <v>0</v>
      </c>
    </row>
    <row r="394" spans="1:12" ht="15.75" customHeight="1" thickBot="1" x14ac:dyDescent="0.25">
      <c r="A394" s="31">
        <f>A361</f>
        <v>2</v>
      </c>
      <c r="B394" s="32">
        <f>B361</f>
        <v>4</v>
      </c>
      <c r="C394" s="69" t="s">
        <v>4</v>
      </c>
      <c r="D394" s="70"/>
      <c r="E394" s="33"/>
      <c r="F394" s="34">
        <f>F366+F370+F377+F380+F386+F393</f>
        <v>2355</v>
      </c>
      <c r="G394" s="34">
        <f>G366+G370+G377+G380+G386+G393</f>
        <v>83.36</v>
      </c>
      <c r="H394" s="34">
        <f>H366+H370+H377+H380+H386+H393</f>
        <v>91.23</v>
      </c>
      <c r="I394" s="34">
        <f>I366+I370+I377+I380+I386+I393</f>
        <v>364.54999999999995</v>
      </c>
      <c r="J394" s="34">
        <f>J366+J370+J377+J380+J386+J393</f>
        <v>2245.13</v>
      </c>
      <c r="K394" s="35"/>
      <c r="L394" s="34">
        <f>L366+L370+L377+L380+L386</f>
        <v>276.13</v>
      </c>
    </row>
    <row r="395" spans="1:12" ht="15" x14ac:dyDescent="0.25">
      <c r="A395" s="22">
        <v>2</v>
      </c>
      <c r="B395" s="23">
        <v>5</v>
      </c>
      <c r="C395" s="24" t="s">
        <v>19</v>
      </c>
      <c r="D395" s="5" t="s">
        <v>20</v>
      </c>
      <c r="E395" s="50" t="s">
        <v>100</v>
      </c>
      <c r="F395" s="51">
        <v>200</v>
      </c>
      <c r="G395" s="51">
        <v>7.29</v>
      </c>
      <c r="H395" s="51">
        <v>6.32</v>
      </c>
      <c r="I395" s="51">
        <v>23.94</v>
      </c>
      <c r="J395" s="51">
        <v>200</v>
      </c>
      <c r="K395" s="52">
        <v>120</v>
      </c>
      <c r="L395" s="51"/>
    </row>
    <row r="396" spans="1:12" ht="15.75" customHeight="1" x14ac:dyDescent="0.25">
      <c r="A396" s="25"/>
      <c r="B396" s="16"/>
      <c r="C396" s="11"/>
      <c r="D396" s="7" t="s">
        <v>30</v>
      </c>
      <c r="E396" s="50" t="s">
        <v>101</v>
      </c>
      <c r="F396" s="51">
        <v>200</v>
      </c>
      <c r="G396" s="51">
        <v>3.6</v>
      </c>
      <c r="H396" s="51">
        <v>2.67</v>
      </c>
      <c r="I396" s="51">
        <v>29.2</v>
      </c>
      <c r="J396" s="51">
        <v>39</v>
      </c>
      <c r="K396" s="52">
        <v>379</v>
      </c>
      <c r="L396" s="51"/>
    </row>
    <row r="397" spans="1:12" ht="15" x14ac:dyDescent="0.25">
      <c r="A397" s="25"/>
      <c r="B397" s="16"/>
      <c r="C397" s="11"/>
      <c r="D397" s="7" t="s">
        <v>22</v>
      </c>
      <c r="E397" s="50" t="s">
        <v>47</v>
      </c>
      <c r="F397" s="51">
        <v>50</v>
      </c>
      <c r="G397" s="51">
        <v>3.95</v>
      </c>
      <c r="H397" s="51">
        <v>0.5</v>
      </c>
      <c r="I397" s="51">
        <v>24.15</v>
      </c>
      <c r="J397" s="51">
        <v>115</v>
      </c>
      <c r="K397" s="52" t="s">
        <v>48</v>
      </c>
      <c r="L397" s="51"/>
    </row>
    <row r="398" spans="1:12" ht="15" x14ac:dyDescent="0.25">
      <c r="A398" s="25"/>
      <c r="B398" s="16"/>
      <c r="C398" s="11"/>
      <c r="D398" s="6"/>
      <c r="E398" s="50" t="s">
        <v>46</v>
      </c>
      <c r="F398" s="51">
        <v>50</v>
      </c>
      <c r="G398" s="51">
        <v>3.26</v>
      </c>
      <c r="H398" s="51">
        <v>7.6</v>
      </c>
      <c r="I398" s="51">
        <v>19.45</v>
      </c>
      <c r="J398" s="51">
        <v>159.24</v>
      </c>
      <c r="K398" s="52">
        <v>14</v>
      </c>
      <c r="L398" s="51"/>
    </row>
    <row r="399" spans="1:12" ht="15" x14ac:dyDescent="0.25">
      <c r="A399" s="25"/>
      <c r="B399" s="16"/>
      <c r="C399" s="11"/>
      <c r="D399" s="6"/>
      <c r="E399" s="50" t="s">
        <v>119</v>
      </c>
      <c r="F399" s="51">
        <v>20</v>
      </c>
      <c r="G399" s="51">
        <v>4.6399999999999997</v>
      </c>
      <c r="H399" s="51">
        <v>5.9</v>
      </c>
      <c r="I399" s="51">
        <v>0</v>
      </c>
      <c r="J399" s="51">
        <v>71.66</v>
      </c>
      <c r="K399" s="52">
        <v>15</v>
      </c>
      <c r="L399" s="51"/>
    </row>
    <row r="400" spans="1:12" ht="15" x14ac:dyDescent="0.25">
      <c r="A400" s="26"/>
      <c r="B400" s="18"/>
      <c r="C400" s="8"/>
      <c r="D400" s="19" t="s">
        <v>37</v>
      </c>
      <c r="E400" s="9"/>
      <c r="F400" s="21">
        <f>SUM(F395:F399)</f>
        <v>520</v>
      </c>
      <c r="G400" s="21">
        <f>SUM(G395:G399)</f>
        <v>22.740000000000002</v>
      </c>
      <c r="H400" s="21">
        <f>SUM(H395:H399)</f>
        <v>22.990000000000002</v>
      </c>
      <c r="I400" s="21">
        <f>SUM(I395:I399)</f>
        <v>96.74</v>
      </c>
      <c r="J400" s="21">
        <f>SUM(J395:J399)</f>
        <v>584.9</v>
      </c>
      <c r="K400" s="27"/>
      <c r="L400" s="21">
        <v>55.6</v>
      </c>
    </row>
    <row r="401" spans="1:12" ht="15" x14ac:dyDescent="0.25">
      <c r="A401" s="25"/>
      <c r="B401" s="16"/>
      <c r="C401" s="11" t="s">
        <v>24</v>
      </c>
      <c r="D401" s="6" t="s">
        <v>147</v>
      </c>
      <c r="E401" s="50" t="s">
        <v>115</v>
      </c>
      <c r="F401" s="51">
        <v>140</v>
      </c>
      <c r="G401" s="51">
        <v>26.44</v>
      </c>
      <c r="H401" s="51">
        <v>18.28</v>
      </c>
      <c r="I401" s="51">
        <v>47.22</v>
      </c>
      <c r="J401" s="51">
        <v>311</v>
      </c>
      <c r="K401" s="52">
        <v>223</v>
      </c>
      <c r="L401" s="51"/>
    </row>
    <row r="402" spans="1:12" ht="15" x14ac:dyDescent="0.25">
      <c r="A402" s="25"/>
      <c r="B402" s="16"/>
      <c r="C402" s="11"/>
      <c r="D402" s="6" t="s">
        <v>30</v>
      </c>
      <c r="E402" s="50" t="s">
        <v>50</v>
      </c>
      <c r="F402" s="51">
        <v>200</v>
      </c>
      <c r="G402" s="51">
        <v>0.53</v>
      </c>
      <c r="H402" s="51"/>
      <c r="I402" s="51">
        <v>9.4700000000000006</v>
      </c>
      <c r="J402" s="51">
        <v>40</v>
      </c>
      <c r="K402" s="52">
        <v>376</v>
      </c>
      <c r="L402" s="51"/>
    </row>
    <row r="403" spans="1:12" ht="15" x14ac:dyDescent="0.25">
      <c r="A403" s="26"/>
      <c r="B403" s="18"/>
      <c r="C403" s="8"/>
      <c r="D403" s="19" t="s">
        <v>37</v>
      </c>
      <c r="E403" s="9"/>
      <c r="F403" s="21">
        <f>SUM(F401:F402)</f>
        <v>340</v>
      </c>
      <c r="G403" s="21">
        <f>SUM(G401:G402)</f>
        <v>26.970000000000002</v>
      </c>
      <c r="H403" s="21">
        <f>SUM(H401:H402)</f>
        <v>18.28</v>
      </c>
      <c r="I403" s="21">
        <f>SUM(I401:I402)</f>
        <v>56.69</v>
      </c>
      <c r="J403" s="21">
        <f>SUM(J401:J402)</f>
        <v>351</v>
      </c>
      <c r="K403" s="27"/>
      <c r="L403" s="21">
        <v>49.2</v>
      </c>
    </row>
    <row r="404" spans="1:12" ht="15" x14ac:dyDescent="0.25">
      <c r="A404" s="28">
        <f>A395</f>
        <v>2</v>
      </c>
      <c r="B404" s="14">
        <f>B395</f>
        <v>5</v>
      </c>
      <c r="C404" s="10" t="s">
        <v>25</v>
      </c>
      <c r="D404" s="7" t="s">
        <v>26</v>
      </c>
      <c r="E404" s="50" t="s">
        <v>136</v>
      </c>
      <c r="F404" s="51">
        <v>100</v>
      </c>
      <c r="G404" s="51">
        <v>1.1100000000000001</v>
      </c>
      <c r="H404" s="51">
        <v>6.18</v>
      </c>
      <c r="I404" s="51">
        <v>4.62</v>
      </c>
      <c r="J404" s="51">
        <v>78.56</v>
      </c>
      <c r="K404" s="52">
        <v>71</v>
      </c>
      <c r="L404" s="51"/>
    </row>
    <row r="405" spans="1:12" ht="15" x14ac:dyDescent="0.25">
      <c r="A405" s="25"/>
      <c r="B405" s="16"/>
      <c r="C405" s="11"/>
      <c r="D405" s="7" t="s">
        <v>27</v>
      </c>
      <c r="E405" s="50" t="s">
        <v>88</v>
      </c>
      <c r="F405" s="51">
        <v>250</v>
      </c>
      <c r="G405" s="51">
        <v>1.78</v>
      </c>
      <c r="H405" s="51">
        <v>4.9000000000000004</v>
      </c>
      <c r="I405" s="51">
        <v>6.13</v>
      </c>
      <c r="J405" s="51">
        <v>75.77</v>
      </c>
      <c r="K405" s="52">
        <v>88</v>
      </c>
      <c r="L405" s="51"/>
    </row>
    <row r="406" spans="1:12" ht="15" x14ac:dyDescent="0.25">
      <c r="A406" s="25"/>
      <c r="B406" s="16"/>
      <c r="C406" s="11"/>
      <c r="D406" s="7" t="s">
        <v>28</v>
      </c>
      <c r="E406" s="50" t="s">
        <v>129</v>
      </c>
      <c r="F406" s="51">
        <v>100</v>
      </c>
      <c r="G406" s="51">
        <v>11.5</v>
      </c>
      <c r="H406" s="51">
        <v>8.57</v>
      </c>
      <c r="I406" s="51">
        <v>2.9</v>
      </c>
      <c r="J406" s="51">
        <v>134.69999999999999</v>
      </c>
      <c r="K406" s="52">
        <v>290</v>
      </c>
      <c r="L406" s="51"/>
    </row>
    <row r="407" spans="1:12" ht="15" x14ac:dyDescent="0.25">
      <c r="A407" s="25"/>
      <c r="B407" s="16"/>
      <c r="C407" s="11"/>
      <c r="D407" s="7" t="s">
        <v>29</v>
      </c>
      <c r="E407" s="50" t="s">
        <v>95</v>
      </c>
      <c r="F407" s="51">
        <v>150</v>
      </c>
      <c r="G407" s="51">
        <v>8.9</v>
      </c>
      <c r="H407" s="51">
        <v>4.0999999999999996</v>
      </c>
      <c r="I407" s="51">
        <v>39.840000000000003</v>
      </c>
      <c r="J407" s="51">
        <v>231.86</v>
      </c>
      <c r="K407" s="52">
        <v>302</v>
      </c>
      <c r="L407" s="51"/>
    </row>
    <row r="408" spans="1:12" ht="15" x14ac:dyDescent="0.25">
      <c r="A408" s="25"/>
      <c r="B408" s="16"/>
      <c r="C408" s="11"/>
      <c r="D408" s="7" t="s">
        <v>30</v>
      </c>
      <c r="E408" s="50" t="s">
        <v>135</v>
      </c>
      <c r="F408" s="51">
        <v>200</v>
      </c>
      <c r="G408" s="51">
        <v>1.1599999999999999</v>
      </c>
      <c r="H408" s="51">
        <v>0.3</v>
      </c>
      <c r="I408" s="51">
        <v>47.26</v>
      </c>
      <c r="J408" s="51">
        <v>196.38</v>
      </c>
      <c r="K408" s="52">
        <v>349</v>
      </c>
      <c r="L408" s="51"/>
    </row>
    <row r="409" spans="1:12" ht="15" x14ac:dyDescent="0.25">
      <c r="A409" s="25"/>
      <c r="B409" s="16"/>
      <c r="C409" s="11"/>
      <c r="D409" s="7" t="s">
        <v>108</v>
      </c>
      <c r="E409" s="50" t="s">
        <v>47</v>
      </c>
      <c r="F409" s="51">
        <v>50</v>
      </c>
      <c r="G409" s="51">
        <v>3.95</v>
      </c>
      <c r="H409" s="51">
        <v>0.5</v>
      </c>
      <c r="I409" s="51">
        <v>24.15</v>
      </c>
      <c r="J409" s="51">
        <v>57.5</v>
      </c>
      <c r="K409" s="52" t="s">
        <v>48</v>
      </c>
      <c r="L409" s="51"/>
    </row>
    <row r="410" spans="1:12" ht="15" x14ac:dyDescent="0.25">
      <c r="A410" s="26"/>
      <c r="B410" s="18"/>
      <c r="C410" s="8"/>
      <c r="D410" s="19" t="s">
        <v>37</v>
      </c>
      <c r="E410" s="9"/>
      <c r="F410" s="21">
        <f>SUM(F404:F409)</f>
        <v>850</v>
      </c>
      <c r="G410" s="21">
        <f>SUM(G404:G409)</f>
        <v>28.4</v>
      </c>
      <c r="H410" s="21">
        <f>SUM(H404:H409)</f>
        <v>24.55</v>
      </c>
      <c r="I410" s="21">
        <f>SUM(I404:I409)</f>
        <v>124.9</v>
      </c>
      <c r="J410" s="21">
        <f>SUM(J404:J409)</f>
        <v>774.77</v>
      </c>
      <c r="K410" s="27"/>
      <c r="L410" s="21">
        <v>88.8</v>
      </c>
    </row>
    <row r="411" spans="1:12" ht="15" x14ac:dyDescent="0.25">
      <c r="A411" s="25">
        <v>2</v>
      </c>
      <c r="B411" s="16">
        <v>5</v>
      </c>
      <c r="C411" s="11" t="s">
        <v>32</v>
      </c>
      <c r="D411" s="6" t="s">
        <v>23</v>
      </c>
      <c r="E411" s="50" t="s">
        <v>107</v>
      </c>
      <c r="F411" s="51">
        <v>150</v>
      </c>
      <c r="G411" s="51">
        <v>0.6</v>
      </c>
      <c r="H411" s="51">
        <v>0.6</v>
      </c>
      <c r="I411" s="51">
        <v>14.7</v>
      </c>
      <c r="J411" s="51">
        <v>66.599999999999994</v>
      </c>
      <c r="K411" s="52">
        <v>338</v>
      </c>
      <c r="L411" s="51"/>
    </row>
    <row r="412" spans="1:12" ht="15" x14ac:dyDescent="0.25">
      <c r="A412" s="26"/>
      <c r="B412" s="18"/>
      <c r="C412" s="8"/>
      <c r="D412" s="19" t="s">
        <v>37</v>
      </c>
      <c r="E412" s="9"/>
      <c r="F412" s="21">
        <f>SUM(F411:F411)</f>
        <v>150</v>
      </c>
      <c r="G412" s="21">
        <f>SUM(G411:G411)</f>
        <v>0.6</v>
      </c>
      <c r="H412" s="21">
        <f>SUM(H411:H411)</f>
        <v>0.6</v>
      </c>
      <c r="I412" s="21">
        <f>SUM(I411:I411)</f>
        <v>14.7</v>
      </c>
      <c r="J412" s="21">
        <f>SUM(J411:J411)</f>
        <v>66.599999999999994</v>
      </c>
      <c r="K412" s="27"/>
      <c r="L412" s="21">
        <v>40.130000000000003</v>
      </c>
    </row>
    <row r="413" spans="1:12" ht="15" x14ac:dyDescent="0.25">
      <c r="A413" s="28">
        <f>A395</f>
        <v>2</v>
      </c>
      <c r="B413" s="14">
        <f>B395</f>
        <v>5</v>
      </c>
      <c r="C413" s="10" t="s">
        <v>34</v>
      </c>
      <c r="D413" s="7" t="s">
        <v>20</v>
      </c>
      <c r="E413" s="50" t="s">
        <v>89</v>
      </c>
      <c r="F413" s="51">
        <v>80</v>
      </c>
      <c r="G413" s="51">
        <v>10.7</v>
      </c>
      <c r="H413" s="51">
        <v>3.5</v>
      </c>
      <c r="I413" s="51">
        <v>7.5</v>
      </c>
      <c r="J413" s="51">
        <v>104.3</v>
      </c>
      <c r="K413" s="52">
        <v>239</v>
      </c>
      <c r="L413" s="51"/>
    </row>
    <row r="414" spans="1:12" ht="15" x14ac:dyDescent="0.25">
      <c r="A414" s="25"/>
      <c r="B414" s="16"/>
      <c r="C414" s="11"/>
      <c r="D414" s="7" t="s">
        <v>29</v>
      </c>
      <c r="E414" s="50" t="s">
        <v>137</v>
      </c>
      <c r="F414" s="51">
        <v>150</v>
      </c>
      <c r="G414" s="51">
        <v>3.67</v>
      </c>
      <c r="H414" s="51">
        <v>5.42</v>
      </c>
      <c r="I414" s="51">
        <v>36.67</v>
      </c>
      <c r="J414" s="51">
        <v>210.11</v>
      </c>
      <c r="K414" s="52">
        <v>304</v>
      </c>
      <c r="L414" s="51"/>
    </row>
    <row r="415" spans="1:12" ht="15" x14ac:dyDescent="0.25">
      <c r="A415" s="25"/>
      <c r="B415" s="16"/>
      <c r="C415" s="11"/>
      <c r="D415" s="7" t="s">
        <v>30</v>
      </c>
      <c r="E415" s="50" t="s">
        <v>60</v>
      </c>
      <c r="F415" s="51">
        <v>200</v>
      </c>
      <c r="G415" s="51">
        <v>1</v>
      </c>
      <c r="H415" s="51">
        <v>0.2</v>
      </c>
      <c r="I415" s="51">
        <v>20.2</v>
      </c>
      <c r="J415" s="51">
        <v>86.6</v>
      </c>
      <c r="K415" s="52">
        <v>389</v>
      </c>
      <c r="L415" s="51"/>
    </row>
    <row r="416" spans="1:12" ht="15" x14ac:dyDescent="0.25">
      <c r="A416" s="25"/>
      <c r="B416" s="16"/>
      <c r="C416" s="11"/>
      <c r="D416" s="7" t="s">
        <v>22</v>
      </c>
      <c r="E416" s="50" t="s">
        <v>47</v>
      </c>
      <c r="F416" s="51">
        <v>50</v>
      </c>
      <c r="G416" s="51">
        <v>3.95</v>
      </c>
      <c r="H416" s="51">
        <v>0.5</v>
      </c>
      <c r="I416" s="51">
        <v>24.15</v>
      </c>
      <c r="J416" s="51">
        <v>57.5</v>
      </c>
      <c r="K416" s="52" t="s">
        <v>48</v>
      </c>
      <c r="L416" s="51"/>
    </row>
    <row r="417" spans="1:12" ht="15" x14ac:dyDescent="0.25">
      <c r="A417" s="25"/>
      <c r="B417" s="16"/>
      <c r="C417" s="11"/>
      <c r="D417" s="6" t="s">
        <v>22</v>
      </c>
      <c r="E417" s="50" t="s">
        <v>149</v>
      </c>
      <c r="F417" s="51">
        <v>50</v>
      </c>
      <c r="G417" s="51">
        <v>2.7</v>
      </c>
      <c r="H417" s="51">
        <v>0.5</v>
      </c>
      <c r="I417" s="51">
        <v>16.04</v>
      </c>
      <c r="J417" s="51">
        <v>95</v>
      </c>
      <c r="K417" s="52" t="s">
        <v>48</v>
      </c>
      <c r="L417" s="51"/>
    </row>
    <row r="418" spans="1:12" ht="15" x14ac:dyDescent="0.25">
      <c r="A418" s="25"/>
      <c r="B418" s="16"/>
      <c r="C418" s="11"/>
      <c r="D418" s="6" t="s">
        <v>26</v>
      </c>
      <c r="E418" s="50" t="s">
        <v>138</v>
      </c>
      <c r="F418" s="51">
        <v>80</v>
      </c>
      <c r="G418" s="51">
        <v>0.8</v>
      </c>
      <c r="H418" s="51">
        <v>8.0000000000000002E-3</v>
      </c>
      <c r="I418" s="51">
        <v>0.97</v>
      </c>
      <c r="J418" s="51">
        <v>6</v>
      </c>
      <c r="K418" s="52">
        <v>71</v>
      </c>
      <c r="L418" s="51"/>
    </row>
    <row r="419" spans="1:12" ht="15" x14ac:dyDescent="0.25">
      <c r="A419" s="26"/>
      <c r="B419" s="18"/>
      <c r="C419" s="8"/>
      <c r="D419" s="19" t="s">
        <v>37</v>
      </c>
      <c r="E419" s="9"/>
      <c r="F419" s="21">
        <f>SUM(F413:F418)</f>
        <v>610</v>
      </c>
      <c r="G419" s="21">
        <f t="shared" ref="G419" si="82">SUM(G413:G418)</f>
        <v>22.82</v>
      </c>
      <c r="H419" s="21">
        <f t="shared" ref="H419" si="83">SUM(H413:H418)</f>
        <v>10.127999999999998</v>
      </c>
      <c r="I419" s="21">
        <f t="shared" ref="I419" si="84">SUM(I413:I418)</f>
        <v>105.53</v>
      </c>
      <c r="J419" s="21">
        <f t="shared" ref="J419" si="85">SUM(J413:J418)</f>
        <v>559.51</v>
      </c>
      <c r="K419" s="27"/>
      <c r="L419" s="21">
        <v>90.7</v>
      </c>
    </row>
    <row r="420" spans="1:12" ht="15" x14ac:dyDescent="0.25">
      <c r="A420" s="28">
        <f>A395</f>
        <v>2</v>
      </c>
      <c r="B420" s="14">
        <f>B395</f>
        <v>5</v>
      </c>
      <c r="C420" s="10" t="s">
        <v>35</v>
      </c>
      <c r="D420" s="12" t="s">
        <v>36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33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12" t="s">
        <v>30</v>
      </c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12" t="s">
        <v>23</v>
      </c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5"/>
      <c r="B424" s="16"/>
      <c r="C424" s="11"/>
      <c r="D424" s="6"/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5"/>
      <c r="B425" s="16"/>
      <c r="C425" s="11"/>
      <c r="D425" s="6"/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6"/>
      <c r="B426" s="18"/>
      <c r="C426" s="8"/>
      <c r="D426" s="20" t="s">
        <v>37</v>
      </c>
      <c r="E426" s="9"/>
      <c r="F426" s="21">
        <f>SUM(F420:F425)</f>
        <v>0</v>
      </c>
      <c r="G426" s="21">
        <f t="shared" ref="G426" si="86">SUM(G420:G425)</f>
        <v>0</v>
      </c>
      <c r="H426" s="21">
        <f t="shared" ref="H426" si="87">SUM(H420:H425)</f>
        <v>0</v>
      </c>
      <c r="I426" s="21">
        <f t="shared" ref="I426" si="88">SUM(I420:I425)</f>
        <v>0</v>
      </c>
      <c r="J426" s="21">
        <f t="shared" ref="J426" si="89">SUM(J420:J425)</f>
        <v>0</v>
      </c>
      <c r="K426" s="27"/>
      <c r="L426" s="21">
        <f t="shared" ref="L426" ca="1" si="90">SUM(L420:L428)</f>
        <v>0</v>
      </c>
    </row>
    <row r="427" spans="1:12" ht="15.75" customHeight="1" thickBot="1" x14ac:dyDescent="0.25">
      <c r="A427" s="31">
        <f>A395</f>
        <v>2</v>
      </c>
      <c r="B427" s="32">
        <f>B395</f>
        <v>5</v>
      </c>
      <c r="C427" s="69" t="s">
        <v>4</v>
      </c>
      <c r="D427" s="70"/>
      <c r="E427" s="33"/>
      <c r="F427" s="34">
        <f>F400+F403+F410+F412+F419+F426</f>
        <v>2470</v>
      </c>
      <c r="G427" s="34">
        <f>G400+G403+G410+G412+G419+G426</f>
        <v>101.53</v>
      </c>
      <c r="H427" s="34">
        <f>H400+H403+H410+H412+H419+H426</f>
        <v>76.548000000000002</v>
      </c>
      <c r="I427" s="34">
        <f>I400+I403+I410+I412+I419+I426</f>
        <v>398.56000000000006</v>
      </c>
      <c r="J427" s="34">
        <f>J400+J403+J410+J412+J419+J426</f>
        <v>2336.7799999999997</v>
      </c>
      <c r="K427" s="35"/>
      <c r="L427" s="34">
        <f>L400+L403+L410+L412+L419</f>
        <v>324.43</v>
      </c>
    </row>
    <row r="428" spans="1:12" ht="15" x14ac:dyDescent="0.25">
      <c r="A428" s="22">
        <v>2</v>
      </c>
      <c r="B428" s="23">
        <v>6</v>
      </c>
      <c r="C428" s="24" t="s">
        <v>19</v>
      </c>
      <c r="D428" s="5" t="s">
        <v>20</v>
      </c>
      <c r="E428" s="47" t="s">
        <v>139</v>
      </c>
      <c r="F428" s="48">
        <v>200</v>
      </c>
      <c r="G428" s="48">
        <v>4.41</v>
      </c>
      <c r="H428" s="48">
        <v>3.57</v>
      </c>
      <c r="I428" s="48">
        <v>32.97</v>
      </c>
      <c r="J428" s="48">
        <v>181.65</v>
      </c>
      <c r="K428" s="49">
        <v>182</v>
      </c>
      <c r="L428" s="48"/>
    </row>
    <row r="429" spans="1:12" ht="15.75" customHeight="1" x14ac:dyDescent="0.25">
      <c r="A429" s="25"/>
      <c r="B429" s="16"/>
      <c r="C429" s="11"/>
      <c r="D429" s="7" t="s">
        <v>30</v>
      </c>
      <c r="E429" s="50" t="s">
        <v>101</v>
      </c>
      <c r="F429" s="51">
        <v>200</v>
      </c>
      <c r="G429" s="51">
        <v>3.6</v>
      </c>
      <c r="H429" s="51">
        <v>2.67</v>
      </c>
      <c r="I429" s="51">
        <v>29.2</v>
      </c>
      <c r="J429" s="51">
        <v>39</v>
      </c>
      <c r="K429" s="52">
        <v>379</v>
      </c>
      <c r="L429" s="51"/>
    </row>
    <row r="430" spans="1:12" ht="15" x14ac:dyDescent="0.25">
      <c r="A430" s="25"/>
      <c r="B430" s="16"/>
      <c r="C430" s="11"/>
      <c r="D430" s="7" t="s">
        <v>22</v>
      </c>
      <c r="E430" s="50" t="s">
        <v>47</v>
      </c>
      <c r="F430" s="51">
        <v>50</v>
      </c>
      <c r="G430" s="51">
        <v>3.95</v>
      </c>
      <c r="H430" s="51">
        <v>0.52</v>
      </c>
      <c r="I430" s="51">
        <v>24.15</v>
      </c>
      <c r="J430" s="51">
        <v>115</v>
      </c>
      <c r="K430" s="52" t="s">
        <v>48</v>
      </c>
      <c r="L430" s="51"/>
    </row>
    <row r="431" spans="1:12" ht="15" x14ac:dyDescent="0.25">
      <c r="A431" s="25"/>
      <c r="B431" s="16"/>
      <c r="C431" s="11"/>
      <c r="D431" s="7"/>
      <c r="E431" s="50" t="s">
        <v>46</v>
      </c>
      <c r="F431" s="51">
        <v>50</v>
      </c>
      <c r="G431" s="51">
        <v>3.26</v>
      </c>
      <c r="H431" s="51">
        <v>7.6</v>
      </c>
      <c r="I431" s="51">
        <v>19.45</v>
      </c>
      <c r="J431" s="51">
        <v>159.24</v>
      </c>
      <c r="K431" s="52">
        <v>14</v>
      </c>
      <c r="L431" s="51"/>
    </row>
    <row r="432" spans="1:12" ht="15" x14ac:dyDescent="0.25">
      <c r="A432" s="25"/>
      <c r="B432" s="16"/>
      <c r="C432" s="11"/>
      <c r="D432" s="6"/>
      <c r="E432" s="50" t="s">
        <v>90</v>
      </c>
      <c r="F432" s="51">
        <v>20</v>
      </c>
      <c r="G432" s="51">
        <v>4.6399999999999997</v>
      </c>
      <c r="H432" s="51">
        <v>5.9</v>
      </c>
      <c r="I432" s="51"/>
      <c r="J432" s="51">
        <v>71.66</v>
      </c>
      <c r="K432" s="52">
        <v>15</v>
      </c>
      <c r="L432" s="51"/>
    </row>
    <row r="433" spans="1:12" ht="15" x14ac:dyDescent="0.25">
      <c r="A433" s="26"/>
      <c r="B433" s="18"/>
      <c r="C433" s="8"/>
      <c r="D433" s="19" t="s">
        <v>37</v>
      </c>
      <c r="E433" s="9"/>
      <c r="F433" s="21">
        <f>SUM(F428:F432)</f>
        <v>520</v>
      </c>
      <c r="G433" s="21">
        <f>SUM(G428:G432)</f>
        <v>19.86</v>
      </c>
      <c r="H433" s="21">
        <f>SUM(H428:H432)</f>
        <v>20.259999999999998</v>
      </c>
      <c r="I433" s="21">
        <f>SUM(I428:I432)</f>
        <v>105.77</v>
      </c>
      <c r="J433" s="21">
        <f>SUM(J428:J432)</f>
        <v>566.54999999999995</v>
      </c>
      <c r="K433" s="27"/>
      <c r="L433" s="21">
        <v>53.84</v>
      </c>
    </row>
    <row r="434" spans="1:12" ht="15" x14ac:dyDescent="0.25">
      <c r="A434" s="28">
        <f>A428</f>
        <v>2</v>
      </c>
      <c r="B434" s="14">
        <f>B428</f>
        <v>6</v>
      </c>
      <c r="C434" s="10" t="s">
        <v>24</v>
      </c>
      <c r="D434" s="12"/>
      <c r="E434" s="50" t="s">
        <v>75</v>
      </c>
      <c r="F434" s="51">
        <v>40</v>
      </c>
      <c r="G434" s="51">
        <v>5.08</v>
      </c>
      <c r="H434" s="51">
        <v>4.5999999999999996</v>
      </c>
      <c r="I434" s="51">
        <v>1.2</v>
      </c>
      <c r="J434" s="51">
        <v>63</v>
      </c>
      <c r="K434" s="52">
        <v>209</v>
      </c>
      <c r="L434" s="51"/>
    </row>
    <row r="435" spans="1:12" ht="15" x14ac:dyDescent="0.25">
      <c r="A435" s="25"/>
      <c r="B435" s="16"/>
      <c r="C435" s="11"/>
      <c r="D435" s="6" t="s">
        <v>22</v>
      </c>
      <c r="E435" s="50" t="s">
        <v>103</v>
      </c>
      <c r="F435" s="51">
        <v>50</v>
      </c>
      <c r="G435" s="51">
        <v>3.95</v>
      </c>
      <c r="H435" s="51">
        <v>0.52</v>
      </c>
      <c r="I435" s="51">
        <v>24.15</v>
      </c>
      <c r="J435" s="51">
        <v>57.5</v>
      </c>
      <c r="K435" s="52" t="s">
        <v>48</v>
      </c>
      <c r="L435" s="51"/>
    </row>
    <row r="436" spans="1:12" ht="15" x14ac:dyDescent="0.25">
      <c r="A436" s="25"/>
      <c r="B436" s="16"/>
      <c r="C436" s="11"/>
      <c r="D436" s="6" t="s">
        <v>30</v>
      </c>
      <c r="E436" s="50" t="s">
        <v>50</v>
      </c>
      <c r="F436" s="51">
        <v>200</v>
      </c>
      <c r="G436" s="51">
        <v>0.53</v>
      </c>
      <c r="H436" s="51"/>
      <c r="I436" s="51">
        <v>9.4700000000000006</v>
      </c>
      <c r="J436" s="51">
        <v>40</v>
      </c>
      <c r="K436" s="52">
        <v>376</v>
      </c>
      <c r="L436" s="51"/>
    </row>
    <row r="437" spans="1:12" ht="15" x14ac:dyDescent="0.25">
      <c r="A437" s="26"/>
      <c r="B437" s="18"/>
      <c r="C437" s="8"/>
      <c r="D437" s="19" t="s">
        <v>37</v>
      </c>
      <c r="E437" s="9"/>
      <c r="F437" s="21">
        <f>SUM(F434:F436)</f>
        <v>290</v>
      </c>
      <c r="G437" s="21">
        <f t="shared" ref="G437" si="91">SUM(G434:G436)</f>
        <v>9.56</v>
      </c>
      <c r="H437" s="21">
        <f t="shared" ref="H437" si="92">SUM(H434:H436)</f>
        <v>5.1199999999999992</v>
      </c>
      <c r="I437" s="21">
        <f t="shared" ref="I437" si="93">SUM(I434:I436)</f>
        <v>34.82</v>
      </c>
      <c r="J437" s="21">
        <f t="shared" ref="J437" si="94">SUM(J434:J436)</f>
        <v>160.5</v>
      </c>
      <c r="K437" s="27"/>
      <c r="L437" s="21">
        <v>60.3</v>
      </c>
    </row>
    <row r="438" spans="1:12" ht="15" x14ac:dyDescent="0.25">
      <c r="A438" s="28">
        <f>A428</f>
        <v>2</v>
      </c>
      <c r="B438" s="14">
        <f>B428</f>
        <v>6</v>
      </c>
      <c r="C438" s="10" t="s">
        <v>25</v>
      </c>
      <c r="D438" s="7" t="s">
        <v>26</v>
      </c>
      <c r="E438" s="50" t="s">
        <v>140</v>
      </c>
      <c r="F438" s="51">
        <v>100</v>
      </c>
      <c r="G438" s="51">
        <v>0.93</v>
      </c>
      <c r="H438" s="51">
        <v>6.13</v>
      </c>
      <c r="I438" s="51">
        <v>2.87</v>
      </c>
      <c r="J438" s="51">
        <v>70.41</v>
      </c>
      <c r="K438" s="52">
        <v>24</v>
      </c>
      <c r="L438" s="51"/>
    </row>
    <row r="439" spans="1:12" ht="15" x14ac:dyDescent="0.25">
      <c r="A439" s="25"/>
      <c r="B439" s="16"/>
      <c r="C439" s="11"/>
      <c r="D439" s="7" t="s">
        <v>27</v>
      </c>
      <c r="E439" s="50" t="s">
        <v>91</v>
      </c>
      <c r="F439" s="51">
        <v>250</v>
      </c>
      <c r="G439" s="51">
        <v>4.9000000000000004</v>
      </c>
      <c r="H439" s="51">
        <v>5.33</v>
      </c>
      <c r="I439" s="51">
        <v>19.23</v>
      </c>
      <c r="J439" s="51">
        <v>144.43</v>
      </c>
      <c r="K439" s="52">
        <v>108</v>
      </c>
      <c r="L439" s="51"/>
    </row>
    <row r="440" spans="1:12" ht="15" x14ac:dyDescent="0.25">
      <c r="A440" s="25"/>
      <c r="B440" s="16"/>
      <c r="C440" s="11"/>
      <c r="D440" s="7" t="s">
        <v>28</v>
      </c>
      <c r="E440" s="50" t="s">
        <v>92</v>
      </c>
      <c r="F440" s="51">
        <v>100</v>
      </c>
      <c r="G440" s="51">
        <v>21.32</v>
      </c>
      <c r="H440" s="51">
        <v>9.93</v>
      </c>
      <c r="I440" s="51">
        <v>0.87</v>
      </c>
      <c r="J440" s="51">
        <v>178.13</v>
      </c>
      <c r="K440" s="52">
        <v>280</v>
      </c>
      <c r="L440" s="51"/>
    </row>
    <row r="441" spans="1:12" ht="15" x14ac:dyDescent="0.25">
      <c r="A441" s="25"/>
      <c r="B441" s="16"/>
      <c r="C441" s="11"/>
      <c r="D441" s="7" t="s">
        <v>29</v>
      </c>
      <c r="E441" s="50" t="s">
        <v>85</v>
      </c>
      <c r="F441" s="51">
        <v>150</v>
      </c>
      <c r="G441" s="51">
        <v>3.67</v>
      </c>
      <c r="H441" s="51">
        <v>5.42</v>
      </c>
      <c r="I441" s="51">
        <v>36.67</v>
      </c>
      <c r="J441" s="51">
        <v>210.11</v>
      </c>
      <c r="K441" s="52">
        <v>304</v>
      </c>
      <c r="L441" s="51"/>
    </row>
    <row r="442" spans="1:12" ht="15" x14ac:dyDescent="0.25">
      <c r="A442" s="25"/>
      <c r="B442" s="16"/>
      <c r="C442" s="11"/>
      <c r="D442" s="7" t="s">
        <v>30</v>
      </c>
      <c r="E442" s="50" t="s">
        <v>135</v>
      </c>
      <c r="F442" s="51">
        <v>200</v>
      </c>
      <c r="G442" s="51">
        <v>1.1599999999999999</v>
      </c>
      <c r="H442" s="51">
        <v>0.3</v>
      </c>
      <c r="I442" s="51">
        <v>47.26</v>
      </c>
      <c r="J442" s="51">
        <v>196.3</v>
      </c>
      <c r="K442" s="52">
        <v>349</v>
      </c>
      <c r="L442" s="51"/>
    </row>
    <row r="443" spans="1:12" ht="15" x14ac:dyDescent="0.25">
      <c r="A443" s="25"/>
      <c r="B443" s="16"/>
      <c r="C443" s="11"/>
      <c r="D443" s="7" t="s">
        <v>108</v>
      </c>
      <c r="E443" s="50" t="s">
        <v>87</v>
      </c>
      <c r="F443" s="51">
        <v>100</v>
      </c>
      <c r="G443" s="51">
        <v>5.4</v>
      </c>
      <c r="H443" s="51">
        <v>1</v>
      </c>
      <c r="I443" s="51">
        <v>32.08</v>
      </c>
      <c r="J443" s="51">
        <v>190</v>
      </c>
      <c r="K443" s="52" t="s">
        <v>48</v>
      </c>
      <c r="L443" s="51"/>
    </row>
    <row r="444" spans="1:12" ht="15" x14ac:dyDescent="0.25">
      <c r="A444" s="26"/>
      <c r="B444" s="18"/>
      <c r="C444" s="8"/>
      <c r="D444" s="19" t="s">
        <v>37</v>
      </c>
      <c r="E444" s="9"/>
      <c r="F444" s="21">
        <f>SUM(F438:F443)</f>
        <v>900</v>
      </c>
      <c r="G444" s="21">
        <f>SUM(G438:G443)</f>
        <v>37.380000000000003</v>
      </c>
      <c r="H444" s="21">
        <f>SUM(H438:H443)</f>
        <v>28.110000000000003</v>
      </c>
      <c r="I444" s="21">
        <f>SUM(I438:I443)</f>
        <v>138.98000000000002</v>
      </c>
      <c r="J444" s="21">
        <f>SUM(J438:J443)</f>
        <v>989.38000000000011</v>
      </c>
      <c r="K444" s="27"/>
      <c r="L444" s="21">
        <v>118.22</v>
      </c>
    </row>
    <row r="445" spans="1:12" ht="15" x14ac:dyDescent="0.25">
      <c r="A445" s="28">
        <f>A428</f>
        <v>2</v>
      </c>
      <c r="B445" s="14">
        <f>B428</f>
        <v>6</v>
      </c>
      <c r="C445" s="10" t="s">
        <v>32</v>
      </c>
      <c r="D445" s="12" t="s">
        <v>33</v>
      </c>
      <c r="E445" s="50" t="s">
        <v>93</v>
      </c>
      <c r="F445" s="51">
        <v>100</v>
      </c>
      <c r="G445" s="51">
        <v>9.89</v>
      </c>
      <c r="H445" s="51">
        <v>16.25</v>
      </c>
      <c r="I445" s="51">
        <v>28.3</v>
      </c>
      <c r="J445" s="51">
        <v>229</v>
      </c>
      <c r="K445" s="52">
        <v>413</v>
      </c>
      <c r="L445" s="51"/>
    </row>
    <row r="446" spans="1:12" ht="15" x14ac:dyDescent="0.25">
      <c r="A446" s="25"/>
      <c r="B446" s="16"/>
      <c r="C446" s="11"/>
      <c r="D446" s="12" t="s">
        <v>30</v>
      </c>
      <c r="E446" s="50" t="s">
        <v>50</v>
      </c>
      <c r="F446" s="51">
        <v>200</v>
      </c>
      <c r="G446" s="51">
        <v>3.7</v>
      </c>
      <c r="H446" s="51">
        <v>0.67</v>
      </c>
      <c r="I446" s="51">
        <v>26</v>
      </c>
      <c r="J446" s="51">
        <v>40</v>
      </c>
      <c r="K446" s="52">
        <v>376</v>
      </c>
      <c r="L446" s="51"/>
    </row>
    <row r="447" spans="1:12" ht="15" x14ac:dyDescent="0.25">
      <c r="A447" s="26"/>
      <c r="B447" s="18"/>
      <c r="C447" s="8"/>
      <c r="D447" s="19" t="s">
        <v>37</v>
      </c>
      <c r="E447" s="9"/>
      <c r="F447" s="21">
        <f>SUM(F445:F446)</f>
        <v>300</v>
      </c>
      <c r="G447" s="21">
        <f>SUM(G445:G446)</f>
        <v>13.59</v>
      </c>
      <c r="H447" s="21">
        <f>SUM(H445:H446)</f>
        <v>16.920000000000002</v>
      </c>
      <c r="I447" s="21">
        <f>SUM(I445:I446)</f>
        <v>54.3</v>
      </c>
      <c r="J447" s="21">
        <f>SUM(J445:J446)</f>
        <v>269</v>
      </c>
      <c r="K447" s="27"/>
      <c r="L447" s="21">
        <v>59.6</v>
      </c>
    </row>
    <row r="448" spans="1:12" ht="15" x14ac:dyDescent="0.25">
      <c r="A448" s="28">
        <f>A428</f>
        <v>2</v>
      </c>
      <c r="B448" s="14">
        <f>B428</f>
        <v>6</v>
      </c>
      <c r="C448" s="10" t="s">
        <v>34</v>
      </c>
      <c r="D448" s="7" t="s">
        <v>20</v>
      </c>
      <c r="E448" s="50" t="s">
        <v>69</v>
      </c>
      <c r="F448" s="51">
        <v>100</v>
      </c>
      <c r="G448" s="51">
        <v>9.89</v>
      </c>
      <c r="H448" s="51">
        <v>12.4</v>
      </c>
      <c r="I448" s="51">
        <v>12.25</v>
      </c>
      <c r="J448" s="51">
        <v>199</v>
      </c>
      <c r="K448" s="52">
        <v>274</v>
      </c>
      <c r="L448" s="51"/>
    </row>
    <row r="449" spans="1:12" ht="15" x14ac:dyDescent="0.25">
      <c r="A449" s="25"/>
      <c r="B449" s="16"/>
      <c r="C449" s="11"/>
      <c r="D449" s="7" t="s">
        <v>29</v>
      </c>
      <c r="E449" s="50" t="s">
        <v>59</v>
      </c>
      <c r="F449" s="51">
        <v>150</v>
      </c>
      <c r="G449" s="51">
        <v>3.08</v>
      </c>
      <c r="H449" s="51">
        <v>2.33</v>
      </c>
      <c r="I449" s="51">
        <v>19.13</v>
      </c>
      <c r="J449" s="51">
        <v>109.73</v>
      </c>
      <c r="K449" s="52">
        <v>312</v>
      </c>
      <c r="L449" s="51"/>
    </row>
    <row r="450" spans="1:12" ht="15" x14ac:dyDescent="0.25">
      <c r="A450" s="25"/>
      <c r="B450" s="16"/>
      <c r="C450" s="11"/>
      <c r="D450" s="7" t="s">
        <v>30</v>
      </c>
      <c r="E450" s="50" t="s">
        <v>60</v>
      </c>
      <c r="F450" s="51">
        <v>200</v>
      </c>
      <c r="G450" s="51">
        <v>1</v>
      </c>
      <c r="H450" s="51">
        <v>0.2</v>
      </c>
      <c r="I450" s="51">
        <v>20.2</v>
      </c>
      <c r="J450" s="51">
        <v>86.6</v>
      </c>
      <c r="K450" s="52">
        <v>389</v>
      </c>
      <c r="L450" s="51"/>
    </row>
    <row r="451" spans="1:12" ht="15" x14ac:dyDescent="0.25">
      <c r="A451" s="25"/>
      <c r="B451" s="16"/>
      <c r="C451" s="11"/>
      <c r="D451" s="7" t="s">
        <v>22</v>
      </c>
      <c r="E451" s="50" t="s">
        <v>47</v>
      </c>
      <c r="F451" s="51">
        <v>50</v>
      </c>
      <c r="G451" s="51">
        <v>3.95</v>
      </c>
      <c r="H451" s="51">
        <v>0.5</v>
      </c>
      <c r="I451" s="51">
        <v>24.15</v>
      </c>
      <c r="J451" s="51">
        <v>57.5</v>
      </c>
      <c r="K451" s="52" t="s">
        <v>48</v>
      </c>
      <c r="L451" s="51"/>
    </row>
    <row r="452" spans="1:12" ht="15" x14ac:dyDescent="0.25">
      <c r="A452" s="25"/>
      <c r="B452" s="16"/>
      <c r="C452" s="11"/>
      <c r="D452" s="6" t="s">
        <v>22</v>
      </c>
      <c r="E452" s="50" t="s">
        <v>87</v>
      </c>
      <c r="F452" s="51">
        <v>50</v>
      </c>
      <c r="G452" s="51">
        <v>2.7</v>
      </c>
      <c r="H452" s="51">
        <v>0.5</v>
      </c>
      <c r="I452" s="51">
        <v>16.04</v>
      </c>
      <c r="J452" s="51">
        <v>95</v>
      </c>
      <c r="K452" s="52" t="s">
        <v>48</v>
      </c>
      <c r="L452" s="51"/>
    </row>
    <row r="453" spans="1:12" ht="15" x14ac:dyDescent="0.25">
      <c r="A453" s="25"/>
      <c r="B453" s="16"/>
      <c r="C453" s="11"/>
      <c r="D453" s="6" t="s">
        <v>26</v>
      </c>
      <c r="E453" s="50" t="s">
        <v>43</v>
      </c>
      <c r="F453" s="51">
        <v>100</v>
      </c>
      <c r="G453" s="51">
        <v>1.01</v>
      </c>
      <c r="H453" s="51">
        <v>4.8499999999999996</v>
      </c>
      <c r="I453" s="51">
        <v>5.39</v>
      </c>
      <c r="J453" s="51">
        <v>69.260000000000005</v>
      </c>
      <c r="K453" s="52">
        <v>71</v>
      </c>
      <c r="L453" s="51"/>
    </row>
    <row r="454" spans="1:12" ht="15" x14ac:dyDescent="0.25">
      <c r="A454" s="26"/>
      <c r="B454" s="18"/>
      <c r="C454" s="8"/>
      <c r="D454" s="19" t="s">
        <v>37</v>
      </c>
      <c r="E454" s="9"/>
      <c r="F454" s="21">
        <f>SUM(F448:F453)</f>
        <v>650</v>
      </c>
      <c r="G454" s="21">
        <f t="shared" ref="G454" si="95">SUM(G448:G453)</f>
        <v>21.630000000000003</v>
      </c>
      <c r="H454" s="21">
        <f t="shared" ref="H454" si="96">SUM(H448:H453)</f>
        <v>20.78</v>
      </c>
      <c r="I454" s="21">
        <f t="shared" ref="I454" si="97">SUM(I448:I453)</f>
        <v>97.159999999999982</v>
      </c>
      <c r="J454" s="21">
        <f t="shared" ref="J454" si="98">SUM(J448:J453)</f>
        <v>617.09</v>
      </c>
      <c r="K454" s="27"/>
      <c r="L454" s="21">
        <v>90.21</v>
      </c>
    </row>
    <row r="455" spans="1:12" ht="15" x14ac:dyDescent="0.25">
      <c r="A455" s="28">
        <f>A428</f>
        <v>2</v>
      </c>
      <c r="B455" s="14">
        <f>B428</f>
        <v>6</v>
      </c>
      <c r="C455" s="10" t="s">
        <v>35</v>
      </c>
      <c r="D455" s="12" t="s">
        <v>36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12" t="s">
        <v>33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12" t="s">
        <v>30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12" t="s">
        <v>23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6"/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6"/>
      <c r="B461" s="18"/>
      <c r="C461" s="8"/>
      <c r="D461" s="20" t="s">
        <v>37</v>
      </c>
      <c r="E461" s="9"/>
      <c r="F461" s="21">
        <f>SUM(F455:F460)</f>
        <v>0</v>
      </c>
      <c r="G461" s="21">
        <f t="shared" ref="G461" si="99">SUM(G455:G460)</f>
        <v>0</v>
      </c>
      <c r="H461" s="21">
        <f t="shared" ref="H461" si="100">SUM(H455:H460)</f>
        <v>0</v>
      </c>
      <c r="I461" s="21">
        <f t="shared" ref="I461" si="101">SUM(I455:I460)</f>
        <v>0</v>
      </c>
      <c r="J461" s="21">
        <f t="shared" ref="J461" si="102">SUM(J455:J460)</f>
        <v>0</v>
      </c>
      <c r="K461" s="27"/>
      <c r="L461" s="21">
        <f t="shared" ref="L461" ca="1" si="103">SUM(L455:L463)</f>
        <v>0</v>
      </c>
    </row>
    <row r="462" spans="1:12" ht="15.75" customHeight="1" thickBot="1" x14ac:dyDescent="0.25">
      <c r="A462" s="31">
        <f>A428</f>
        <v>2</v>
      </c>
      <c r="B462" s="32">
        <f>B428</f>
        <v>6</v>
      </c>
      <c r="C462" s="69" t="s">
        <v>4</v>
      </c>
      <c r="D462" s="70"/>
      <c r="E462" s="33"/>
      <c r="F462" s="34">
        <f>F433+F437+F444+F447+F454+F461</f>
        <v>2660</v>
      </c>
      <c r="G462" s="34">
        <f>G433+G437+G444+G447+G454+G461</f>
        <v>102.02000000000001</v>
      </c>
      <c r="H462" s="34">
        <f>H433+H437+H444+H447+H454+H461</f>
        <v>91.19</v>
      </c>
      <c r="I462" s="34">
        <f>I433+I437+I444+I447+I454+I461</f>
        <v>431.03000000000003</v>
      </c>
      <c r="J462" s="34">
        <f>J433+J437+J444+J447+J454+J461</f>
        <v>2602.52</v>
      </c>
      <c r="K462" s="35"/>
      <c r="L462" s="34">
        <f>L433+L437+L444+L447+L454</f>
        <v>382.17</v>
      </c>
    </row>
    <row r="463" spans="1:12" ht="15" x14ac:dyDescent="0.25">
      <c r="A463" s="22">
        <v>2</v>
      </c>
      <c r="B463" s="23">
        <v>7</v>
      </c>
      <c r="C463" s="24" t="s">
        <v>19</v>
      </c>
      <c r="D463" s="5" t="s">
        <v>20</v>
      </c>
      <c r="E463" s="47" t="s">
        <v>54</v>
      </c>
      <c r="F463" s="48">
        <v>200</v>
      </c>
      <c r="G463" s="48">
        <v>22.13</v>
      </c>
      <c r="H463" s="48">
        <v>31.1</v>
      </c>
      <c r="I463" s="48">
        <v>3.5</v>
      </c>
      <c r="J463" s="48">
        <v>390.15</v>
      </c>
      <c r="K463" s="49">
        <v>215</v>
      </c>
      <c r="L463" s="48"/>
    </row>
    <row r="464" spans="1:12" ht="15" x14ac:dyDescent="0.25">
      <c r="A464" s="25"/>
      <c r="B464" s="16"/>
      <c r="C464" s="11"/>
      <c r="D464" s="7" t="s">
        <v>21</v>
      </c>
      <c r="E464" s="50" t="s">
        <v>101</v>
      </c>
      <c r="F464" s="51">
        <v>200</v>
      </c>
      <c r="G464" s="51">
        <v>3.6</v>
      </c>
      <c r="H464" s="51">
        <v>2.67</v>
      </c>
      <c r="I464" s="51">
        <v>29.2</v>
      </c>
      <c r="J464" s="51">
        <v>39</v>
      </c>
      <c r="K464" s="52">
        <v>379</v>
      </c>
      <c r="L464" s="51"/>
    </row>
    <row r="465" spans="1:12" ht="15.75" customHeight="1" x14ac:dyDescent="0.25">
      <c r="A465" s="25"/>
      <c r="B465" s="16"/>
      <c r="C465" s="11"/>
      <c r="D465" s="7" t="s">
        <v>22</v>
      </c>
      <c r="E465" s="50" t="s">
        <v>47</v>
      </c>
      <c r="F465" s="51">
        <v>50</v>
      </c>
      <c r="G465" s="51">
        <v>3.95</v>
      </c>
      <c r="H465" s="51">
        <v>0.5</v>
      </c>
      <c r="I465" s="51">
        <v>24.15</v>
      </c>
      <c r="J465" s="51">
        <v>115</v>
      </c>
      <c r="K465" s="52" t="s">
        <v>48</v>
      </c>
      <c r="L465" s="51"/>
    </row>
    <row r="466" spans="1:12" ht="15" x14ac:dyDescent="0.25">
      <c r="A466" s="25"/>
      <c r="B466" s="16"/>
      <c r="C466" s="11"/>
      <c r="D466" s="7"/>
      <c r="E466" s="50" t="s">
        <v>46</v>
      </c>
      <c r="F466" s="51">
        <v>50</v>
      </c>
      <c r="G466" s="51">
        <v>3.26</v>
      </c>
      <c r="H466" s="51">
        <v>7.6</v>
      </c>
      <c r="I466" s="51">
        <v>19.45</v>
      </c>
      <c r="J466" s="51">
        <v>159.24</v>
      </c>
      <c r="K466" s="52">
        <v>14</v>
      </c>
      <c r="L466" s="51"/>
    </row>
    <row r="467" spans="1:12" ht="15" x14ac:dyDescent="0.25">
      <c r="A467" s="26"/>
      <c r="B467" s="18"/>
      <c r="C467" s="8"/>
      <c r="D467" s="19" t="s">
        <v>37</v>
      </c>
      <c r="E467" s="9"/>
      <c r="F467" s="21">
        <f>SUM(F463:F466)</f>
        <v>500</v>
      </c>
      <c r="G467" s="21">
        <f>SUM(G463:G466)</f>
        <v>32.94</v>
      </c>
      <c r="H467" s="21">
        <f>SUM(H463:H466)</f>
        <v>41.870000000000005</v>
      </c>
      <c r="I467" s="21">
        <f>SUM(I463:I466)</f>
        <v>76.3</v>
      </c>
      <c r="J467" s="21">
        <f>SUM(J463:J466)</f>
        <v>703.39</v>
      </c>
      <c r="K467" s="27"/>
      <c r="L467" s="21">
        <v>52.2</v>
      </c>
    </row>
    <row r="468" spans="1:12" ht="15" x14ac:dyDescent="0.25">
      <c r="A468" s="28">
        <f>A463</f>
        <v>2</v>
      </c>
      <c r="B468" s="14">
        <f>B463</f>
        <v>7</v>
      </c>
      <c r="C468" s="10" t="s">
        <v>24</v>
      </c>
      <c r="D468" s="12"/>
      <c r="E468" s="50" t="s">
        <v>119</v>
      </c>
      <c r="F468" s="51">
        <v>35</v>
      </c>
      <c r="G468" s="51">
        <v>9.3000000000000007</v>
      </c>
      <c r="H468" s="51">
        <v>9.5</v>
      </c>
      <c r="I468" s="51"/>
      <c r="J468" s="51">
        <v>126</v>
      </c>
      <c r="K468" s="52">
        <v>15</v>
      </c>
      <c r="L468" s="51"/>
    </row>
    <row r="469" spans="1:12" ht="15" x14ac:dyDescent="0.25">
      <c r="A469" s="25"/>
      <c r="B469" s="16"/>
      <c r="C469" s="11"/>
      <c r="D469" s="6" t="s">
        <v>30</v>
      </c>
      <c r="E469" s="50" t="s">
        <v>50</v>
      </c>
      <c r="F469" s="51">
        <v>200</v>
      </c>
      <c r="G469" s="51">
        <v>3.7</v>
      </c>
      <c r="H469" s="51">
        <v>0.67</v>
      </c>
      <c r="I469" s="51">
        <v>26</v>
      </c>
      <c r="J469" s="51">
        <v>40</v>
      </c>
      <c r="K469" s="52">
        <v>376</v>
      </c>
      <c r="L469" s="51"/>
    </row>
    <row r="470" spans="1:12" ht="15" x14ac:dyDescent="0.25">
      <c r="A470" s="25"/>
      <c r="B470" s="16"/>
      <c r="C470" s="11"/>
      <c r="D470" s="6" t="s">
        <v>22</v>
      </c>
      <c r="E470" s="50" t="s">
        <v>103</v>
      </c>
      <c r="F470" s="51">
        <v>50</v>
      </c>
      <c r="G470" s="51">
        <v>3.95</v>
      </c>
      <c r="H470" s="51">
        <v>0.52</v>
      </c>
      <c r="I470" s="51">
        <v>24.15</v>
      </c>
      <c r="J470" s="51">
        <v>57.5</v>
      </c>
      <c r="K470" s="52" t="s">
        <v>48</v>
      </c>
      <c r="L470" s="51"/>
    </row>
    <row r="471" spans="1:12" ht="15" x14ac:dyDescent="0.25">
      <c r="A471" s="26"/>
      <c r="B471" s="18"/>
      <c r="C471" s="8"/>
      <c r="D471" s="19" t="s">
        <v>37</v>
      </c>
      <c r="E471" s="9"/>
      <c r="F471" s="21">
        <f>SUM(F468:F470)</f>
        <v>285</v>
      </c>
      <c r="G471" s="21">
        <f t="shared" ref="G471" si="104">SUM(G468:G470)</f>
        <v>16.95</v>
      </c>
      <c r="H471" s="21">
        <f t="shared" ref="H471" si="105">SUM(H468:H470)</f>
        <v>10.69</v>
      </c>
      <c r="I471" s="21">
        <f t="shared" ref="I471" si="106">SUM(I468:I470)</f>
        <v>50.15</v>
      </c>
      <c r="J471" s="21">
        <f t="shared" ref="J471" si="107">SUM(J468:J470)</f>
        <v>223.5</v>
      </c>
      <c r="K471" s="27"/>
      <c r="L471" s="21">
        <v>48.4</v>
      </c>
    </row>
    <row r="472" spans="1:12" ht="15" x14ac:dyDescent="0.25">
      <c r="A472" s="28">
        <f>A463</f>
        <v>2</v>
      </c>
      <c r="B472" s="14">
        <f>B463</f>
        <v>7</v>
      </c>
      <c r="C472" s="10" t="s">
        <v>25</v>
      </c>
      <c r="D472" s="7" t="s">
        <v>26</v>
      </c>
      <c r="E472" s="50" t="s">
        <v>134</v>
      </c>
      <c r="F472" s="51">
        <v>100</v>
      </c>
      <c r="G472" s="51">
        <v>1.1000000000000001</v>
      </c>
      <c r="H472" s="51">
        <v>6.18</v>
      </c>
      <c r="I472" s="51">
        <v>4.62</v>
      </c>
      <c r="J472" s="51">
        <v>78.56</v>
      </c>
      <c r="K472" s="52">
        <v>71</v>
      </c>
      <c r="L472" s="51"/>
    </row>
    <row r="473" spans="1:12" ht="15" x14ac:dyDescent="0.25">
      <c r="A473" s="25"/>
      <c r="B473" s="16"/>
      <c r="C473" s="11"/>
      <c r="D473" s="7" t="s">
        <v>27</v>
      </c>
      <c r="E473" s="50" t="s">
        <v>52</v>
      </c>
      <c r="F473" s="51">
        <v>250</v>
      </c>
      <c r="G473" s="51">
        <v>1.83</v>
      </c>
      <c r="H473" s="51">
        <v>4.9000000000000004</v>
      </c>
      <c r="I473" s="51">
        <v>11.75</v>
      </c>
      <c r="J473" s="51">
        <v>98.4</v>
      </c>
      <c r="K473" s="52">
        <v>82</v>
      </c>
      <c r="L473" s="51"/>
    </row>
    <row r="474" spans="1:12" ht="15" x14ac:dyDescent="0.25">
      <c r="A474" s="25"/>
      <c r="B474" s="16"/>
      <c r="C474" s="11"/>
      <c r="D474" s="7" t="s">
        <v>28</v>
      </c>
      <c r="E474" s="50" t="s">
        <v>141</v>
      </c>
      <c r="F474" s="51">
        <v>230</v>
      </c>
      <c r="G474" s="51">
        <v>21.92</v>
      </c>
      <c r="H474" s="51">
        <v>24.08</v>
      </c>
      <c r="I474" s="51">
        <v>18.260000000000002</v>
      </c>
      <c r="J474" s="51">
        <v>377.47</v>
      </c>
      <c r="K474" s="52">
        <v>259</v>
      </c>
      <c r="L474" s="51"/>
    </row>
    <row r="475" spans="1:12" ht="15" x14ac:dyDescent="0.25">
      <c r="A475" s="25"/>
      <c r="B475" s="16"/>
      <c r="C475" s="11"/>
      <c r="D475" s="7" t="s">
        <v>30</v>
      </c>
      <c r="E475" s="50" t="s">
        <v>135</v>
      </c>
      <c r="F475" s="51">
        <v>200</v>
      </c>
      <c r="G475" s="51">
        <v>1.1599999999999999</v>
      </c>
      <c r="H475" s="51">
        <v>0.3</v>
      </c>
      <c r="I475" s="51">
        <v>47.26</v>
      </c>
      <c r="J475" s="51">
        <v>196.38</v>
      </c>
      <c r="K475" s="52">
        <v>349</v>
      </c>
      <c r="L475" s="51"/>
    </row>
    <row r="476" spans="1:12" ht="15" x14ac:dyDescent="0.25">
      <c r="A476" s="25"/>
      <c r="B476" s="16"/>
      <c r="C476" s="11"/>
      <c r="D476" s="7" t="s">
        <v>108</v>
      </c>
      <c r="E476" s="50" t="s">
        <v>87</v>
      </c>
      <c r="F476" s="51">
        <v>100</v>
      </c>
      <c r="G476" s="51">
        <v>5.4</v>
      </c>
      <c r="H476" s="51">
        <v>1</v>
      </c>
      <c r="I476" s="51">
        <v>32.08</v>
      </c>
      <c r="J476" s="51">
        <v>190</v>
      </c>
      <c r="K476" s="52" t="s">
        <v>48</v>
      </c>
      <c r="L476" s="51"/>
    </row>
    <row r="477" spans="1:12" ht="15" x14ac:dyDescent="0.25">
      <c r="A477" s="26"/>
      <c r="B477" s="18"/>
      <c r="C477" s="8"/>
      <c r="D477" s="19" t="s">
        <v>37</v>
      </c>
      <c r="E477" s="9"/>
      <c r="F477" s="21">
        <f>SUM(F472:F476)</f>
        <v>880</v>
      </c>
      <c r="G477" s="21">
        <f>SUM(G472:G476)</f>
        <v>31.410000000000004</v>
      </c>
      <c r="H477" s="21">
        <f>SUM(H472:H476)</f>
        <v>36.459999999999994</v>
      </c>
      <c r="I477" s="21">
        <f>SUM(I472:I476)</f>
        <v>113.97</v>
      </c>
      <c r="J477" s="21">
        <f>SUM(J472:J476)</f>
        <v>940.81000000000006</v>
      </c>
      <c r="K477" s="27"/>
      <c r="L477" s="21">
        <v>99.6</v>
      </c>
    </row>
    <row r="478" spans="1:12" ht="15" x14ac:dyDescent="0.25">
      <c r="A478" s="28">
        <f>A463</f>
        <v>2</v>
      </c>
      <c r="B478" s="14">
        <f>B463</f>
        <v>7</v>
      </c>
      <c r="C478" s="10" t="s">
        <v>32</v>
      </c>
      <c r="D478" s="12" t="s">
        <v>33</v>
      </c>
      <c r="E478" s="50" t="s">
        <v>68</v>
      </c>
      <c r="F478" s="51">
        <v>150</v>
      </c>
      <c r="G478" s="51">
        <v>7.47</v>
      </c>
      <c r="H478" s="51">
        <v>4.0599999999999996</v>
      </c>
      <c r="I478" s="51">
        <v>52.5</v>
      </c>
      <c r="J478" s="51">
        <v>106.6</v>
      </c>
      <c r="K478" s="52">
        <v>405</v>
      </c>
      <c r="L478" s="51"/>
    </row>
    <row r="479" spans="1:12" ht="15" x14ac:dyDescent="0.25">
      <c r="A479" s="25"/>
      <c r="B479" s="16"/>
      <c r="C479" s="11"/>
      <c r="D479" s="12" t="s">
        <v>30</v>
      </c>
      <c r="E479" s="50" t="s">
        <v>70</v>
      </c>
      <c r="F479" s="51">
        <v>200</v>
      </c>
      <c r="G479" s="51">
        <v>0.23</v>
      </c>
      <c r="H479" s="51">
        <v>1.2E-2</v>
      </c>
      <c r="I479" s="51">
        <v>0.83</v>
      </c>
      <c r="J479" s="51">
        <v>101.2</v>
      </c>
      <c r="K479" s="52">
        <v>354</v>
      </c>
      <c r="L479" s="51"/>
    </row>
    <row r="480" spans="1:12" ht="15" x14ac:dyDescent="0.25">
      <c r="A480" s="26"/>
      <c r="B480" s="18"/>
      <c r="C480" s="8"/>
      <c r="D480" s="19" t="s">
        <v>37</v>
      </c>
      <c r="E480" s="9"/>
      <c r="F480" s="21">
        <f>SUM(F478:F479)</f>
        <v>350</v>
      </c>
      <c r="G480" s="21">
        <f>SUM(G478:G479)</f>
        <v>7.7</v>
      </c>
      <c r="H480" s="21">
        <f>SUM(H478:H479)</f>
        <v>4.0719999999999992</v>
      </c>
      <c r="I480" s="21">
        <f>SUM(I478:I479)</f>
        <v>53.33</v>
      </c>
      <c r="J480" s="21">
        <f>SUM(J478:J479)</f>
        <v>207.8</v>
      </c>
      <c r="K480" s="27"/>
      <c r="L480" s="21">
        <v>52.2</v>
      </c>
    </row>
    <row r="481" spans="1:12" ht="15" x14ac:dyDescent="0.25">
      <c r="A481" s="28">
        <f>A463</f>
        <v>2</v>
      </c>
      <c r="B481" s="14">
        <f>B463</f>
        <v>7</v>
      </c>
      <c r="C481" s="10" t="s">
        <v>34</v>
      </c>
      <c r="D481" s="7" t="s">
        <v>20</v>
      </c>
      <c r="E481" s="50" t="s">
        <v>94</v>
      </c>
      <c r="F481" s="51">
        <v>100</v>
      </c>
      <c r="G481" s="51">
        <v>9.61</v>
      </c>
      <c r="H481" s="51">
        <v>12.64</v>
      </c>
      <c r="I481" s="51">
        <v>10.07</v>
      </c>
      <c r="J481" s="51">
        <v>192</v>
      </c>
      <c r="K481" s="52">
        <v>296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95</v>
      </c>
      <c r="F482" s="51">
        <v>150</v>
      </c>
      <c r="G482" s="51">
        <v>8.9</v>
      </c>
      <c r="H482" s="51">
        <v>4.0999999999999996</v>
      </c>
      <c r="I482" s="51">
        <v>39.840000000000003</v>
      </c>
      <c r="J482" s="51">
        <v>231.86</v>
      </c>
      <c r="K482" s="52">
        <v>288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 t="s">
        <v>60</v>
      </c>
      <c r="F483" s="51">
        <v>200</v>
      </c>
      <c r="G483" s="51">
        <v>1</v>
      </c>
      <c r="H483" s="51">
        <v>0.2</v>
      </c>
      <c r="I483" s="51">
        <v>20.2</v>
      </c>
      <c r="J483" s="51">
        <v>86.6</v>
      </c>
      <c r="K483" s="52">
        <v>389</v>
      </c>
      <c r="L483" s="51"/>
    </row>
    <row r="484" spans="1:12" ht="15" x14ac:dyDescent="0.25">
      <c r="A484" s="25"/>
      <c r="B484" s="16"/>
      <c r="C484" s="11"/>
      <c r="D484" s="7" t="s">
        <v>22</v>
      </c>
      <c r="E484" s="50" t="s">
        <v>47</v>
      </c>
      <c r="F484" s="51">
        <v>50</v>
      </c>
      <c r="G484" s="51">
        <v>3.95</v>
      </c>
      <c r="H484" s="51">
        <v>0.5</v>
      </c>
      <c r="I484" s="51">
        <v>24.15</v>
      </c>
      <c r="J484" s="51">
        <v>57.5</v>
      </c>
      <c r="K484" s="52" t="s">
        <v>48</v>
      </c>
      <c r="L484" s="51"/>
    </row>
    <row r="485" spans="1:12" ht="15" x14ac:dyDescent="0.25">
      <c r="A485" s="25"/>
      <c r="B485" s="16"/>
      <c r="C485" s="11"/>
      <c r="D485" s="6" t="s">
        <v>22</v>
      </c>
      <c r="E485" s="50" t="s">
        <v>87</v>
      </c>
      <c r="F485" s="51">
        <v>50</v>
      </c>
      <c r="G485" s="51">
        <v>2.7</v>
      </c>
      <c r="H485" s="51">
        <v>0.5</v>
      </c>
      <c r="I485" s="51">
        <v>16.04</v>
      </c>
      <c r="J485" s="51">
        <v>95</v>
      </c>
      <c r="K485" s="52" t="s">
        <v>48</v>
      </c>
      <c r="L485" s="51"/>
    </row>
    <row r="486" spans="1:12" ht="15" x14ac:dyDescent="0.25">
      <c r="A486" s="25"/>
      <c r="B486" s="16"/>
      <c r="C486" s="11"/>
      <c r="D486" s="6"/>
      <c r="E486" s="50" t="s">
        <v>86</v>
      </c>
      <c r="F486" s="51">
        <v>50</v>
      </c>
      <c r="G486" s="51">
        <v>0.8</v>
      </c>
      <c r="H486" s="51">
        <v>2.4</v>
      </c>
      <c r="I486" s="51">
        <v>3.5</v>
      </c>
      <c r="J486" s="51">
        <v>40.049999999999997</v>
      </c>
      <c r="K486" s="52">
        <v>382</v>
      </c>
      <c r="L486" s="51"/>
    </row>
    <row r="487" spans="1:12" ht="15" x14ac:dyDescent="0.25">
      <c r="A487" s="26"/>
      <c r="B487" s="18"/>
      <c r="C487" s="8"/>
      <c r="D487" s="19" t="s">
        <v>37</v>
      </c>
      <c r="E487" s="9"/>
      <c r="F487" s="21">
        <f>SUM(F481:F486)</f>
        <v>600</v>
      </c>
      <c r="G487" s="21">
        <f t="shared" ref="G487" si="108">SUM(G481:G486)</f>
        <v>26.959999999999997</v>
      </c>
      <c r="H487" s="21">
        <f t="shared" ref="H487" si="109">SUM(H481:H486)</f>
        <v>20.34</v>
      </c>
      <c r="I487" s="21">
        <f t="shared" ref="I487" si="110">SUM(I481:I486)</f>
        <v>113.79999999999998</v>
      </c>
      <c r="J487" s="21">
        <f t="shared" ref="J487" si="111">SUM(J481:J486)</f>
        <v>703.01</v>
      </c>
      <c r="K487" s="27"/>
      <c r="L487" s="21">
        <v>64.400000000000006</v>
      </c>
    </row>
    <row r="488" spans="1:12" ht="15" x14ac:dyDescent="0.25">
      <c r="A488" s="28">
        <f>A463</f>
        <v>2</v>
      </c>
      <c r="B488" s="14">
        <f>B463</f>
        <v>7</v>
      </c>
      <c r="C488" s="10" t="s">
        <v>35</v>
      </c>
      <c r="D488" s="12" t="s">
        <v>36</v>
      </c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12" t="s">
        <v>33</v>
      </c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5"/>
      <c r="B490" s="16"/>
      <c r="C490" s="11"/>
      <c r="D490" s="12" t="s">
        <v>30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23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6"/>
      <c r="B492" s="18"/>
      <c r="C492" s="8"/>
      <c r="D492" s="20" t="s">
        <v>37</v>
      </c>
      <c r="E492" s="9"/>
      <c r="F492" s="21">
        <f>SUM(F488:F491)</f>
        <v>0</v>
      </c>
      <c r="G492" s="21">
        <f>SUM(G488:G491)</f>
        <v>0</v>
      </c>
      <c r="H492" s="21">
        <f>SUM(H488:H491)</f>
        <v>0</v>
      </c>
      <c r="I492" s="21">
        <f>SUM(I488:I491)</f>
        <v>0</v>
      </c>
      <c r="J492" s="21">
        <f>SUM(J488:J491)</f>
        <v>0</v>
      </c>
      <c r="K492" s="27"/>
      <c r="L492" s="21">
        <f t="shared" ref="L492" ca="1" si="112">SUM(L488:L494)</f>
        <v>0</v>
      </c>
    </row>
    <row r="493" spans="1:12" ht="15" customHeight="1" thickBot="1" x14ac:dyDescent="0.25">
      <c r="A493" s="37">
        <f>A463</f>
        <v>2</v>
      </c>
      <c r="B493" s="38">
        <f>B463</f>
        <v>7</v>
      </c>
      <c r="C493" s="69" t="s">
        <v>4</v>
      </c>
      <c r="D493" s="70"/>
      <c r="E493" s="39"/>
      <c r="F493" s="40">
        <f>F467+F471+F477+F480+F487+F492</f>
        <v>2615</v>
      </c>
      <c r="G493" s="40">
        <f>G467+G471+G477+G480+G487+G492</f>
        <v>115.96000000000001</v>
      </c>
      <c r="H493" s="40">
        <f>H467+H471+H477+H480+H487+H492</f>
        <v>113.432</v>
      </c>
      <c r="I493" s="40">
        <f>I467+I471+I477+I480+I487+I492</f>
        <v>407.54999999999995</v>
      </c>
      <c r="J493" s="40">
        <f>J467+J471+J477+J480+J487+J492</f>
        <v>2778.51</v>
      </c>
      <c r="K493" s="41"/>
      <c r="L493" s="34">
        <f>L467+L471+L477+L480+L487</f>
        <v>316.79999999999995</v>
      </c>
    </row>
    <row r="494" spans="1:12" ht="12.75" customHeight="1" thickBot="1" x14ac:dyDescent="0.25">
      <c r="A494" s="29"/>
      <c r="B494" s="30"/>
      <c r="C494" s="71" t="s">
        <v>5</v>
      </c>
      <c r="D494" s="72"/>
      <c r="E494" s="73"/>
      <c r="F494" s="42">
        <f>(F47+F85+F117+F153+F186+F220+F257+F293+F327+F360+F394+F427+F462+F493)/(IF(F47=0,0,1)+IF(F85=0,0,1)+IF(F117=0,0,1)+IF(F153=0,0,1)+IF(F186=0,0,1)+IF(F220=0,0,1)+IF(F257=0,0,1)+IF(F293=0,0,1)+IF(F327=0,0,1)+IF(F360=0,0,1)+IF(F394=0,0,1)+IF(F427=0,0,1)+IF(F462=0,0,1)+IF(F493=0,0,1))</f>
        <v>2462.1428571428573</v>
      </c>
      <c r="G494" s="42">
        <f>(G47+G85+G117+G153+G186+G220+G257+G293+G327+G360+G394+G427+G462+G493)/(IF(G47=0,0,1)+IF(G85=0,0,1)+IF(G117=0,0,1)+IF(G153=0,0,1)+IF(G186=0,0,1)+IF(G220=0,0,1)+IF(G257=0,0,1)+IF(G293=0,0,1)+IF(G327=0,0,1)+IF(G360=0,0,1)+IF(G394=0,0,1)+IF(G427=0,0,1)+IF(G462=0,0,1)+IF(G493=0,0,1))</f>
        <v>95.672857142857154</v>
      </c>
      <c r="H494" s="42">
        <f>(H47+H85+H117+H153+H186+H220+H257+H293+H327+H360+H394+H427+H462+H493)/(IF(H47=0,0,1)+IF(H85=0,0,1)+IF(H117=0,0,1)+IF(H153=0,0,1)+IF(H186=0,0,1)+IF(H220=0,0,1)+IF(H257=0,0,1)+IF(H293=0,0,1)+IF(H327=0,0,1)+IF(H360=0,0,1)+IF(H394=0,0,1)+IF(H427=0,0,1)+IF(H462=0,0,1)+IF(H493=0,0,1))</f>
        <v>86.516571428571424</v>
      </c>
      <c r="I494" s="42">
        <f>(I47+I85+I117+I153+I186+I220+I257+I293+I327+I360+I394+I427+I462+I493)/(IF(I47=0,0,1)+IF(I85=0,0,1)+IF(I117=0,0,1)+IF(I153=0,0,1)+IF(I186=0,0,1)+IF(I220=0,0,1)+IF(I257=0,0,1)+IF(I293=0,0,1)+IF(I327=0,0,1)+IF(I360=0,0,1)+IF(I394=0,0,1)+IF(I427=0,0,1)+IF(I462=0,0,1)+IF(I493=0,0,1))</f>
        <v>391.88785714285717</v>
      </c>
      <c r="J494" s="42">
        <f>(J47+J85+J117+J153+J186+J220+J257+J293+J327+J360+J394+J427+J462+J493)/(IF(J47=0,0,1)+IF(J85=0,0,1)+IF(J117=0,0,1)+IF(J153=0,0,1)+IF(J186=0,0,1)+IF(J220=0,0,1)+IF(J257=0,0,1)+IF(J293=0,0,1)+IF(J327=0,0,1)+IF(J360=0,0,1)+IF(J394=0,0,1)+IF(J427=0,0,1)+IF(J462=0,0,1)+IF(J493=0,0,1))</f>
        <v>2304.2107142857139</v>
      </c>
      <c r="K494" s="42"/>
      <c r="L494" s="42">
        <f>(L47+L85+L117+L153+L186+L220+L257+L293+L327+L360+L394+L427+L462+L493)/(IF(L47=0,0,1)+IF(L85=0,0,1)+IF(L117=0,0,1)+IF(L153=0,0,1)+IF(L186=0,0,1)+IF(L220=0,0,1)+IF(L257=0,0,1)+IF(L293=0,0,1)+IF(L327=0,0,1)+IF(L360=0,0,1)+IF(L394=0,0,1)+IF(L427=0,0,1)+IF(L462=0,0,1)+IF(L493=0,0,1))</f>
        <v>323.9628571428571</v>
      </c>
    </row>
  </sheetData>
  <mergeCells count="18">
    <mergeCell ref="C257:D257"/>
    <mergeCell ref="C47:D47"/>
    <mergeCell ref="C1:E1"/>
    <mergeCell ref="H1:K1"/>
    <mergeCell ref="H2:K2"/>
    <mergeCell ref="C85:D85"/>
    <mergeCell ref="C117:D117"/>
    <mergeCell ref="C153:D153"/>
    <mergeCell ref="C186:D186"/>
    <mergeCell ref="C220:D220"/>
    <mergeCell ref="C493:D493"/>
    <mergeCell ref="C494:E494"/>
    <mergeCell ref="C293:D293"/>
    <mergeCell ref="C327:D327"/>
    <mergeCell ref="C360:D360"/>
    <mergeCell ref="C394:D394"/>
    <mergeCell ref="C427:D427"/>
    <mergeCell ref="C462:D4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</cp:lastModifiedBy>
  <dcterms:created xsi:type="dcterms:W3CDTF">2022-05-16T14:23:56Z</dcterms:created>
  <dcterms:modified xsi:type="dcterms:W3CDTF">2024-08-30T09:44:27Z</dcterms:modified>
</cp:coreProperties>
</file>